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firstSheet="1" activeTab="1"/>
  </bookViews>
  <sheets>
    <sheet name="Conversions" sheetId="1" state="hidden" r:id="rId1"/>
    <sheet name="LISEZ-MOI" sheetId="2" r:id="rId2"/>
    <sheet name="Page de garde" sheetId="3" r:id="rId3"/>
    <sheet name="SAD-SPASAD" sheetId="4" state="hidden" r:id="rId4"/>
  </sheets>
  <definedNames>
    <definedName name="__ER9GIDEN___DATEGENE___ANN0\_________">'Page de garde'!$A$4</definedName>
    <definedName name="CRER9GCPTEA__60______PRDANN0\FINESS_ET">'SAD-SPASAD'!$E$15</definedName>
    <definedName name="CRER9GCPTEA__60______RRDANN0\FINESS_ET">'SAD-SPASAD'!$H$15</definedName>
    <definedName name="CRER9GCPTEA__603P____PRDANN0\FINESS_ET">'SAD-SPASAD'!$E$133</definedName>
    <definedName name="CRER9GCPTEA__603P____RRDANN0\FINESS_ET">'SAD-SPASAD'!$H$133</definedName>
    <definedName name="CRER9GCPTEA__609_____PRDANN0\FINESS_ET">'SAD-SPASAD'!$E$134</definedName>
    <definedName name="CRER9GCPTEA__609_____RRDANN0\FINESS_ET">'SAD-SPASAD'!$H$134</definedName>
    <definedName name="CRER9GCPTEA__6111____PRDANN0\FINESS_ET">'SAD-SPASAD'!$E$20</definedName>
    <definedName name="CRER9GCPTEA__6111____RRDANN0\FINESS_ET">'SAD-SPASAD'!$H$20</definedName>
    <definedName name="CRER9GCPTEA__6112____PRDANN0\FINESS_ET">'SAD-SPASAD'!$E$21</definedName>
    <definedName name="CRER9GCPTEA__6112____RRDANN0\FINESS_ET">'SAD-SPASAD'!$H$21</definedName>
    <definedName name="CRER9GCPTEA__6118____PRDANN0\FINESS_ET">'SAD-SPASAD'!$E$22</definedName>
    <definedName name="CRER9GCPTEA__6118____RRDANN0\FINESS_ET">'SAD-SPASAD'!$H$22</definedName>
    <definedName name="CRER9GCPTEA__612_____PRDANN0\FINESS_ET">'SAD-SPASAD'!$E$58</definedName>
    <definedName name="CRER9GCPTEA__612_____RRDANN0\FINESS_ET">'SAD-SPASAD'!$H$58</definedName>
    <definedName name="CRER9GCPTEA__613_____PRDANN0\FINESS_ET">'SAD-SPASAD'!$E$59</definedName>
    <definedName name="CRER9GCPTEA__613_____RRDANN0\FINESS_ET">'SAD-SPASAD'!$H$59</definedName>
    <definedName name="CRER9GCPTEA__614_____PRDANN0\FINESS_ET">'SAD-SPASAD'!$E$60</definedName>
    <definedName name="CRER9GCPTEA__614_____RRDANN0\FINESS_ET">'SAD-SPASAD'!$H$60</definedName>
    <definedName name="CRER9GCPTEA__615_____PRDANN0\FINESS_ET">'SAD-SPASAD'!$E$61</definedName>
    <definedName name="CRER9GCPTEA__615_____RRDANN0\FINESS_ET">'SAD-SPASAD'!$H$61</definedName>
    <definedName name="CRER9GCPTEA__616_____PRDANN0\FINESS_ET">'SAD-SPASAD'!$E$62</definedName>
    <definedName name="CRER9GCPTEA__616_____RRDANN0\FINESS_ET">'SAD-SPASAD'!$H$62</definedName>
    <definedName name="CRER9GCPTEA__617_____PRDANN0\FINESS_ET">'SAD-SPASAD'!$E$63</definedName>
    <definedName name="CRER9GCPTEA__617_____RRDANN0\FINESS_ET">'SAD-SPASAD'!$H$63</definedName>
    <definedName name="CRER9GCPTEA__618_____PRDANN0\FINESS_ET">'SAD-SPASAD'!$E$64</definedName>
    <definedName name="CRER9GCPTEA__618_____RRDANN0\FINESS_ET">'SAD-SPASAD'!$H$64</definedName>
    <definedName name="CRER9GCPTEA__619_____PRDANN0\FINESS_ET">'SAD-SPASAD'!$E$135</definedName>
    <definedName name="CRER9GCPTEA__619_____RRDANN0\FINESS_ET">'SAD-SPASAD'!$H$135</definedName>
    <definedName name="CRER9GCPTEA__621_____PRDANN0\FINESS_ET">'SAD-SPASAD'!$E$40</definedName>
    <definedName name="CRER9GCPTEA__621_____RRDANN0\FINESS_ET">'SAD-SPASAD'!$H$40</definedName>
    <definedName name="CRER9GCPTEA__622_____PRDANN0\FINESS_ET">'SAD-SPASAD'!$E$41</definedName>
    <definedName name="CRER9GCPTEA__622_____RRDANN0\FINESS_ET">'SAD-SPASAD'!$H$41</definedName>
    <definedName name="CRER9GCPTEA__623_____PRDANN0\FINESS_ET">'SAD-SPASAD'!$E$65</definedName>
    <definedName name="CRER9GCPTEA__623_____RRDANN0\FINESS_ET">'SAD-SPASAD'!$H$65</definedName>
    <definedName name="CRER9GCPTEA__624_____PRDANN0\FINESS_ET">'SAD-SPASAD'!$E$25</definedName>
    <definedName name="CRER9GCPTEA__624_____RRDANN0\FINESS_ET">'SAD-SPASAD'!$H$25</definedName>
    <definedName name="CRER9GCPTEA__6242____PRDANN0\FINESS_ET">'SAD-SPASAD'!$E$26</definedName>
    <definedName name="CRER9GCPTEA__6242____RRDANN0\FINESS_ET">'SAD-SPASAD'!$H$26</definedName>
    <definedName name="CRER9GCPTEA__625_____PRDANN0\FINESS_ET">'SAD-SPASAD'!$E$27</definedName>
    <definedName name="CRER9GCPTEA__625_____RRDANN0\FINESS_ET">'SAD-SPASAD'!$H$27</definedName>
    <definedName name="CRER9GCPTEA__626_____PRDANN0\FINESS_ET">'SAD-SPASAD'!$E$28</definedName>
    <definedName name="CRER9GCPTEA__626_____RRDANN0\FINESS_ET">'SAD-SPASAD'!$H$28</definedName>
    <definedName name="CRER9GCPTEA__627_____PRDANN0\FINESS_ET">'SAD-SPASAD'!$E$66</definedName>
    <definedName name="CRER9GCPTEA__627_____RRDANN0\FINESS_ET">'SAD-SPASAD'!$H$66</definedName>
    <definedName name="CRER9GCPTEA__6281____PRDANN0\FINESS_ET">'SAD-SPASAD'!$E$29</definedName>
    <definedName name="CRER9GCPTEA__6281____RRDANN0\FINESS_ET">'SAD-SPASAD'!$H$29</definedName>
    <definedName name="CRER9GCPTEA__6282____PRDANN0\FINESS_ET">'SAD-SPASAD'!$E$30</definedName>
    <definedName name="CRER9GCPTEA__6282____RRDANN0\FINESS_ET">'SAD-SPASAD'!$H$30</definedName>
    <definedName name="CRER9GCPTEA__6283____PRDANN0\FINESS_ET">'SAD-SPASAD'!$E$31</definedName>
    <definedName name="CRER9GCPTEA__6283____RRDANN0\FINESS_ET">'SAD-SPASAD'!$H$31</definedName>
    <definedName name="CRER9GCPTEA__6284____PRDANN0\FINESS_ET">'SAD-SPASAD'!$E$32</definedName>
    <definedName name="CRER9GCPTEA__6284____RRDANN0\FINESS_ET">'SAD-SPASAD'!$H$32</definedName>
    <definedName name="CRER9GCPTEA__6287_88_PRDANN0\FINESS_ET">'SAD-SPASAD'!$E$33</definedName>
    <definedName name="CRER9GCPTEA__6287_88_RRDANN0\FINESS_ET">'SAD-SPASAD'!$H$33</definedName>
    <definedName name="CRER9GCPTEA__629_____PRDANN0\FINESS_ET">'SAD-SPASAD'!$E$136</definedName>
    <definedName name="CRER9GCPTEA__629_____RRDANN0\FINESS_ET">'SAD-SPASAD'!$H$136</definedName>
    <definedName name="CRER9GCPTEA__631_____PRDANN0\FINESS_ET">'SAD-SPASAD'!$E$42</definedName>
    <definedName name="CRER9GCPTEA__631_____RRDANN0\FINESS_ET">'SAD-SPASAD'!$H$42</definedName>
    <definedName name="CRER9GCPTEA__633_____PRDANN0\FINESS_ET">'SAD-SPASAD'!$E$43</definedName>
    <definedName name="CRER9GCPTEA__633_____RRDANN0\FINESS_ET">'SAD-SPASAD'!$H$43</definedName>
    <definedName name="CRER9GCPTEA__635_____PRDANN0\FINESS_ET">'SAD-SPASAD'!$E$67</definedName>
    <definedName name="CRER9GCPTEA__635_____RRDANN0\FINESS_ET">'SAD-SPASAD'!$H$67</definedName>
    <definedName name="CRER9GCPTEA__637_____PRDANN0\FINESS_ET">'SAD-SPASAD'!$E$68</definedName>
    <definedName name="CRER9GCPTEA__637_____RRDANN0\FINESS_ET">'SAD-SPASAD'!$H$68</definedName>
    <definedName name="CRER9GCPTEA__641_____PRDANN0\FINESS_ET">'SAD-SPASAD'!$E$44</definedName>
    <definedName name="CRER9GCPTEA__641_____RRDANN0\FINESS_ET">'SAD-SPASAD'!$H$44</definedName>
    <definedName name="CRER9GCPTEA__6419____PRDANN0\FINESS_ET">'SAD-SPASAD'!$E$137</definedName>
    <definedName name="CRER9GCPTEA__6419____RRDANN0\FINESS_ET">'SAD-SPASAD'!$H$137</definedName>
    <definedName name="CRER9GCPTEA__642_____PRDANN0\FINESS_ET">'SAD-SPASAD'!$E$45</definedName>
    <definedName name="CRER9GCPTEA__642_____RRDANN0\FINESS_ET">'SAD-SPASAD'!$H$45</definedName>
    <definedName name="CRER9GCPTEA__6429____PRDANN0\FINESS_ET">'SAD-SPASAD'!$E$138</definedName>
    <definedName name="CRER9GCPTEA__6429____RRDANN0\FINESS_ET">'SAD-SPASAD'!$H$138</definedName>
    <definedName name="CRER9GCPTEA__643_____PRDANN0\FINESS_ET">'SAD-SPASAD'!$E$46</definedName>
    <definedName name="CRER9GCPTEA__643_____RRDANN0\FINESS_ET">'SAD-SPASAD'!$H$46</definedName>
    <definedName name="CRER9GCPTEA__6439____PRDANN0\FINESS_ET">'SAD-SPASAD'!$E$139</definedName>
    <definedName name="CRER9GCPTEA__6439____RRDANN0\FINESS_ET">'SAD-SPASAD'!$H$139</definedName>
    <definedName name="CRER9GCPTEA__645_____PRDANN0\FINESS_ET">'SAD-SPASAD'!$E$47</definedName>
    <definedName name="CRER9GCPTEA__645_____RRDANN0\FINESS_ET">'SAD-SPASAD'!$H$47</definedName>
    <definedName name="CRER9GCPTEA__6459_69_PRDANN0\FINESS_ET">'SAD-SPASAD'!$E$140</definedName>
    <definedName name="CRER9GCPTEA__6459_69_RRDANN0\FINESS_ET">'SAD-SPASAD'!$H$140</definedName>
    <definedName name="CRER9GCPTEA__646_____PRDANN0\FINESS_ET">'SAD-SPASAD'!$E$48</definedName>
    <definedName name="CRER9GCPTEA__646_____RRDANN0\FINESS_ET">'SAD-SPASAD'!$H$48</definedName>
    <definedName name="CRER9GCPTEA__647_____PRDANN0\FINESS_ET">'SAD-SPASAD'!$E$49</definedName>
    <definedName name="CRER9GCPTEA__647_____RRDANN0\FINESS_ET">'SAD-SPASAD'!$H$49</definedName>
    <definedName name="CRER9GCPTEA__648_____PRDANN0\FINESS_ET">'SAD-SPASAD'!$E$50</definedName>
    <definedName name="CRER9GCPTEA__648_____RRDANN0\FINESS_ET">'SAD-SPASAD'!$H$50</definedName>
    <definedName name="CRER9GCPTEA__6489____PRDANN0\FINESS_ET">'SAD-SPASAD'!$E$141</definedName>
    <definedName name="CRER9GCPTEA__6489____RRDANN0\FINESS_ET">'SAD-SPASAD'!$H$141</definedName>
    <definedName name="CRER9GCPTEA__649_____PRDANN0\FINESS_ET">'SAD-SPASAD'!$E$142</definedName>
    <definedName name="CRER9GCPTEA__649_____RRDANN0\FINESS_ET">'SAD-SPASAD'!$H$142</definedName>
    <definedName name="CRER9GCPTEA__651_____PRDANN0\FINESS_ET">'SAD-SPASAD'!$E$71</definedName>
    <definedName name="CRER9GCPTEA__651_____RRDANN0\FINESS_ET">'SAD-SPASAD'!$H$71</definedName>
    <definedName name="CRER9GCPTEA__653_____PRDANN0\FINESS_ET">'SAD-SPASAD'!$E$72</definedName>
    <definedName name="CRER9GCPTEA__653_____RRDANN0\FINESS_ET">'SAD-SPASAD'!$H$72</definedName>
    <definedName name="CRER9GCPTEA__654_____PRDANN0\FINESS_ET">'SAD-SPASAD'!$E$73</definedName>
    <definedName name="CRER9GCPTEA__654_____RRDANN0\FINESS_ET">'SAD-SPASAD'!$H$73</definedName>
    <definedName name="CRER9GCPTEA__655_____PRDANN0\FINESS_ET">'SAD-SPASAD'!$E$74</definedName>
    <definedName name="CRER9GCPTEA__655_____RRDANN0\FINESS_ET">'SAD-SPASAD'!$H$74</definedName>
    <definedName name="CRER9GCPTEA__657_____PRDANN0\FINESS_ET">'SAD-SPASAD'!$E$75</definedName>
    <definedName name="CRER9GCPTEA__657_____RRDANN0\FINESS_ET">'SAD-SPASAD'!$H$75</definedName>
    <definedName name="CRER9GCPTEA__658_____PRDANN0\FINESS_ET">'SAD-SPASAD'!$E$76</definedName>
    <definedName name="CRER9GCPTEA__658_____RRDANN0\FINESS_ET">'SAD-SPASAD'!$H$76</definedName>
    <definedName name="CRER9GCPTEA__66______PRDANN0\FINESS_ET">'SAD-SPASAD'!$E$79</definedName>
    <definedName name="CRER9GCPTEA__66______RRDANN0\FINESS_ET">'SAD-SPASAD'!$H$79</definedName>
    <definedName name="CRER9GCPTEA__6611P___PRDANN0\FINESS_ET">'SAD-SPASAD'!$E$143</definedName>
    <definedName name="CRER9GCPTEA__6611P___RRDANN0\FINESS_ET">'SAD-SPASAD'!$H$143</definedName>
    <definedName name="CRER9GCPTEA__671_____PRDANN0\FINESS_ET">'SAD-SPASAD'!$E$82</definedName>
    <definedName name="CRER9GCPTEA__671_____RRDANN0\FINESS_ET">'SAD-SPASAD'!$H$82</definedName>
    <definedName name="CRER9GCPTEA__672_____PRDANN0\FINESS_ET">'SAD-SPASAD'!$E$83</definedName>
    <definedName name="CRER9GCPTEA__672_____RRDANN0\FINESS_ET">'SAD-SPASAD'!$H$83</definedName>
    <definedName name="CRER9GCPTEA__673_____PRDANN0\FINESS_ET">'SAD-SPASAD'!$E$84</definedName>
    <definedName name="CRER9GCPTEA__673_____RRDANN0\FINESS_ET">'SAD-SPASAD'!$H$84</definedName>
    <definedName name="CRER9GCPTEA__675_____PRDANN0\FINESS_ET">'SAD-SPASAD'!$E$85</definedName>
    <definedName name="CRER9GCPTEA__675_____RRDANN0\FINESS_ET">'SAD-SPASAD'!$H$85</definedName>
    <definedName name="CRER9GCPTEA__678_____PRDANN0\FINESS_ET">'SAD-SPASAD'!$E$86</definedName>
    <definedName name="CRER9GCPTEA__678_____RRDANN0\FINESS_ET">'SAD-SPASAD'!$H$86</definedName>
    <definedName name="CRER9GCPTEA__6811____PRDANN0\FINESS_ET">'SAD-SPASAD'!$E$89</definedName>
    <definedName name="CRER9GCPTEA__6811____RRDANN0\FINESS_ET">'SAD-SPASAD'!$H$89</definedName>
    <definedName name="CRER9GCPTEA__6812____PRDANN0\FINESS_ET">'SAD-SPASAD'!$E$90</definedName>
    <definedName name="CRER9GCPTEA__6812____RRDANN0\FINESS_ET">'SAD-SPASAD'!$H$90</definedName>
    <definedName name="CRER9GCPTEA__6815____PRDANN0\FINESS_ET">'SAD-SPASAD'!$E$91</definedName>
    <definedName name="CRER9GCPTEA__6815____RRDANN0\FINESS_ET">'SAD-SPASAD'!$H$91</definedName>
    <definedName name="CRER9GCPTEA__6816____PRDANN0\FINESS_ET">'SAD-SPASAD'!$E$92</definedName>
    <definedName name="CRER9GCPTEA__6816____RRDANN0\FINESS_ET">'SAD-SPASAD'!$H$92</definedName>
    <definedName name="CRER9GCPTEA__6817____PRDANN0\FINESS_ET">'SAD-SPASAD'!$E$93</definedName>
    <definedName name="CRER9GCPTEA__6817____RRDANN0\FINESS_ET">'SAD-SPASAD'!$H$93</definedName>
    <definedName name="CRER9GCPTEA__686_____PRDANN0\FINESS_ET">'SAD-SPASAD'!$E$94</definedName>
    <definedName name="CRER9GCPTEA__686_____RRDANN0\FINESS_ET">'SAD-SPASAD'!$H$94</definedName>
    <definedName name="CRER9GCPTEA__687_____PRDANN0\FINESS_ET">'SAD-SPASAD'!$E$95</definedName>
    <definedName name="CRER9GCPTEA__687_____RRDANN0\FINESS_ET">'SAD-SPASAD'!$H$95</definedName>
    <definedName name="CRER9GCPTEA__68725___PRDANN0\FINESS_ET">'SAD-SPASAD'!$E$96</definedName>
    <definedName name="CRER9GCPTEA__68725___RRDANN0\FINESS_ET">'SAD-SPASAD'!$H$96</definedName>
    <definedName name="CRER9GCPTEA__68741___PRDANN0\FINESS_ET">'SAD-SPASAD'!$E$97</definedName>
    <definedName name="CRER9GCPTEA__68741___RRDANN0\FINESS_ET">'SAD-SPASAD'!$H$97</definedName>
    <definedName name="CRER9GCPTEA__68742___PRDANN0\FINESS_ET">'SAD-SPASAD'!$E$98</definedName>
    <definedName name="CRER9GCPTEA__68742___RRDANN0\FINESS_ET">'SAD-SPASAD'!$H$98</definedName>
    <definedName name="CRER9GCPTEA__689_____PRDANN0\FINESS_ET">'SAD-SPASAD'!$E$99</definedName>
    <definedName name="CRER9GCPTEA__689_____RRDANN0\FINESS_ET">'SAD-SPASAD'!$H$99</definedName>
    <definedName name="CRER9GCPTEA__68921___PRDANN0\FINESS_ET">'SAD-SPASAD'!$E$100</definedName>
    <definedName name="CRER9GCPTEA__68921___RRDANN0\FINESS_ET">'SAD-SPASAD'!$H$100</definedName>
    <definedName name="CRER9GCPTEA__68922___PRDANN0\FINESS_ET">'SAD-SPASAD'!$E$101</definedName>
    <definedName name="CRER9GCPTEA__68922___RRDANN0\FINESS_ET">'SAD-SPASAD'!$H$101</definedName>
    <definedName name="CRER9GCPTEA__6895____PRDANN0\FINESS_ET">'SAD-SPASAD'!$E$102</definedName>
    <definedName name="CRER9GCPTEA__6895____RRDANN0\FINESS_ET">'SAD-SPASAD'!$H$102</definedName>
    <definedName name="CRER9GCPTEA__70______PRDANN0\FINESS_ET">'SAD-SPASAD'!$E$128</definedName>
    <definedName name="CRER9GCPTEA__70______RRDANN0\FINESS_ET">'SAD-SPASAD'!$H$128</definedName>
    <definedName name="CRER9GCPTEA__709_____PRDANN0\FINESS_ET">'SAD-SPASAD'!$E$16</definedName>
    <definedName name="CRER9GCPTEA__709_____RRDANN0\FINESS_ET">'SAD-SPASAD'!$H$16</definedName>
    <definedName name="CRER9GCPTEA__71______PRDANN0\FINESS_ET">'SAD-SPASAD'!$E$129</definedName>
    <definedName name="CRER9GCPTEA__71______RRDANN0\FINESS_ET">'SAD-SPASAD'!$H$129</definedName>
    <definedName name="CRER9GCPTEA__713_____PRDANN0\FINESS_ET">'SAD-SPASAD'!$E$17</definedName>
    <definedName name="CRER9GCPTEA__713_____RRDANN0\FINESS_ET">'SAD-SPASAD'!$H$17</definedName>
    <definedName name="CRER9GCPTEA__72______PRDANN0\FINESS_ET">'SAD-SPASAD'!$E$130</definedName>
    <definedName name="CRER9GCPTEA__72______RRDANN0\FINESS_ET">'SAD-SPASAD'!$H$130</definedName>
    <definedName name="CRER9GCPTEA__731_____PRDANN0\FINESS_ET">'SAD-SPASAD'!$E$115</definedName>
    <definedName name="CRER9GCPTEA__731_____RRDANN0\FINESS_ET">'SAD-SPASAD'!$H$115</definedName>
    <definedName name="CRER9GCPTEA__7312152_PRDANN0\FINESS_ET">'SAD-SPASAD'!$E$116</definedName>
    <definedName name="CRER9GCPTEA__7312152_RRDANN0\FINESS_ET">'SAD-SPASAD'!$H$116</definedName>
    <definedName name="CRER9GCPTEA__732_____PRDANN0\FINESS_ET">'SAD-SPASAD'!$E$117</definedName>
    <definedName name="CRER9GCPTEA__732_____RRDANN0\FINESS_ET">'SAD-SPASAD'!$H$117</definedName>
    <definedName name="CRER9GCPTEA__733_____PRDANN0\FINESS_ET">'SAD-SPASAD'!$E$118</definedName>
    <definedName name="CRER9GCPTEA__733_____RRDANN0\FINESS_ET">'SAD-SPASAD'!$H$118</definedName>
    <definedName name="CRER9GCPTEA__734_____PRDANN0\FINESS_ET">'SAD-SPASAD'!$E$119</definedName>
    <definedName name="CRER9GCPTEA__734_____RRDANN0\FINESS_ET">'SAD-SPASAD'!$H$119</definedName>
    <definedName name="CRER9GCPTEA__738_____PRDANN0\FINESS_ET">'SAD-SPASAD'!$E$120</definedName>
    <definedName name="CRER9GCPTEA__738_____RRDANN0\FINESS_ET">'SAD-SPASAD'!$H$120</definedName>
    <definedName name="CRER9GCPTEA__74______PRDANN0\FINESS_ET">'SAD-SPASAD'!$E$131</definedName>
    <definedName name="CRER9GCPTEA__74______RRDANN0\FINESS_ET">'SAD-SPASAD'!$H$131</definedName>
    <definedName name="CRER9GCPTEA__75______PRDANN0\FINESS_ET">'SAD-SPASAD'!$E$132</definedName>
    <definedName name="CRER9GCPTEA__75______RRDANN0\FINESS_ET">'SAD-SPASAD'!$H$132</definedName>
    <definedName name="CRER9GCPTEA__76______PRDANN0\FINESS_ET">'SAD-SPASAD'!$E$151</definedName>
    <definedName name="CRER9GCPTEA__76______RRDANN0\FINESS_ET">'SAD-SPASAD'!$H$151</definedName>
    <definedName name="CRER9GCPTEA__771_____PRDANN0\FINESS_ET">'SAD-SPASAD'!$E$154</definedName>
    <definedName name="CRER9GCPTEA__771_____RRDANN0\FINESS_ET">'SAD-SPASAD'!$H$154</definedName>
    <definedName name="CRER9GCPTEA__773_____PRDANN0\FINESS_ET">'SAD-SPASAD'!$E$155</definedName>
    <definedName name="CRER9GCPTEA__773_____RRDANN0\FINESS_ET">'SAD-SPASAD'!$H$155</definedName>
    <definedName name="CRER9GCPTEA__775_____PRDANN0\FINESS_ET">'SAD-SPASAD'!$E$156</definedName>
    <definedName name="CRER9GCPTEA__775_____RRDANN0\FINESS_ET">'SAD-SPASAD'!$H$156</definedName>
    <definedName name="CRER9GCPTEA__777_____PRDANN0\FINESS_ET">'SAD-SPASAD'!$E$157</definedName>
    <definedName name="CRER9GCPTEA__777_____RRDANN0\FINESS_ET">'SAD-SPASAD'!$H$157</definedName>
    <definedName name="CRER9GCPTEA__778_____PRDANN0\FINESS_ET">'SAD-SPASAD'!$E$158</definedName>
    <definedName name="CRER9GCPTEA__778_____RRDANN0\FINESS_ET">'SAD-SPASAD'!$H$158</definedName>
    <definedName name="CRER9GCPTEA__7781____PRDANN0\FINESS_ET">'SAD-SPASAD'!$E$159</definedName>
    <definedName name="CRER9GCPTEA__7781____RRDANN0\FINESS_ET">'SAD-SPASAD'!$H$159</definedName>
    <definedName name="CRER9GCPTEA__7811____PRDANN0\FINESS_ET">'SAD-SPASAD'!$E$162</definedName>
    <definedName name="CRER9GCPTEA__7811____RRDANN0\FINESS_ET">'SAD-SPASAD'!$H$162</definedName>
    <definedName name="CRER9GCPTEA__7815____PRDANN0\FINESS_ET">'SAD-SPASAD'!$E$163</definedName>
    <definedName name="CRER9GCPTEA__7815____RRDANN0\FINESS_ET">'SAD-SPASAD'!$H$163</definedName>
    <definedName name="CRER9GCPTEA__7816____PRDANN0\FINESS_ET">'SAD-SPASAD'!$E$164</definedName>
    <definedName name="CRER9GCPTEA__7816____RRDANN0\FINESS_ET">'SAD-SPASAD'!$H$164</definedName>
    <definedName name="CRER9GCPTEA__7817____PRDANN0\FINESS_ET">'SAD-SPASAD'!$E$165</definedName>
    <definedName name="CRER9GCPTEA__7817____RRDANN0\FINESS_ET">'SAD-SPASAD'!$H$165</definedName>
    <definedName name="CRER9GCPTEA__786_____PRDANN0\FINESS_ET">'SAD-SPASAD'!$E$166</definedName>
    <definedName name="CRER9GCPTEA__786_____RRDANN0\FINESS_ET">'SAD-SPASAD'!$H$166</definedName>
    <definedName name="CRER9GCPTEA__787_____PRDANN0\FINESS_ET">'SAD-SPASAD'!$E$167</definedName>
    <definedName name="CRER9GCPTEA__787_____RRDANN0\FINESS_ET">'SAD-SPASAD'!$H$167</definedName>
    <definedName name="CRER9GCPTEA__78725___PRDANN0\FINESS_ET">'SAD-SPASAD'!$E$168</definedName>
    <definedName name="CRER9GCPTEA__78725___RRDANN0\FINESS_ET">'SAD-SPASAD'!$H$168</definedName>
    <definedName name="CRER9GCPTEA__78741___PRDANN0\FINESS_ET">'SAD-SPASAD'!$E$169</definedName>
    <definedName name="CRER9GCPTEA__78741___RRDANN0\FINESS_ET">'SAD-SPASAD'!$H$169</definedName>
    <definedName name="CRER9GCPTEA__78742___PRDANN0\FINESS_ET">'SAD-SPASAD'!$E$170</definedName>
    <definedName name="CRER9GCPTEA__78742___RRDANN0\FINESS_ET">'SAD-SPASAD'!$H$170</definedName>
    <definedName name="CRER9GCPTEA__789_____PRDANN0\FINESS_ET">'SAD-SPASAD'!$E$171</definedName>
    <definedName name="CRER9GCPTEA__789_____RRDANN0\FINESS_ET">'SAD-SPASAD'!$H$171</definedName>
    <definedName name="CRER9GCPTEA__78921___PRDANN0\FINESS_ET">'SAD-SPASAD'!$E$172</definedName>
    <definedName name="CRER9GCPTEA__78921___RRDANN0\FINESS_ET">'SAD-SPASAD'!$H$172</definedName>
    <definedName name="CRER9GCPTEA__78922___PRDANN0\FINESS_ET">'SAD-SPASAD'!$E$173</definedName>
    <definedName name="CRER9GCPTEA__78922___RRDANN0\FINESS_ET">'SAD-SPASAD'!$H$173</definedName>
    <definedName name="CRER9GCPTEA__7895____PRDANN0\FINESS_ET">'SAD-SPASAD'!$E$174</definedName>
    <definedName name="CRER9GCPTEA__7895____RRDANN0\FINESS_ET">'SAD-SPASAD'!$H$174</definedName>
    <definedName name="CRER9GCPTEA__79______PRDANN0\FINESS_ET">'SAD-SPASAD'!$E$175</definedName>
    <definedName name="CRER9GCPTEA__79______RRDANN0\FINESS_ET">'SAD-SPASAD'!$H$175</definedName>
    <definedName name="CRER9GCPTEA__DEFREPRIPRDANN0\FINESS_ET">'SAD-SPASAD'!$E$185</definedName>
    <definedName name="CRER9GCPTEA__DEFREPRIRRDANN0\FINESS_ET">'SAD-SPASAD'!$H$185</definedName>
    <definedName name="CRER9GCPTEA__EXCREPRIPRDANN0\FINESS_ET">'SAD-SPASAD'!$E$186</definedName>
    <definedName name="CRER9GCPTEA__EXCREPRIRRDANN0\FINESS_ET">'SAD-SPASAD'!$H$186</definedName>
    <definedName name="CRER9GCPTEA__TOTCHA__PRDANN0\FINESS_ET">'SAD-SPASAD'!$E$106</definedName>
    <definedName name="CRER9GCPTEA__TOTCHA__RRDANN0\FINESS_ET">'SAD-SPASAD'!$H$106</definedName>
    <definedName name="CRER9GCPTEA__TOTPDT__PRDANN0\FINESS_ET">'SAD-SPASAD'!$E$179</definedName>
    <definedName name="CRER9GCPTEA__TOTPDT__RRDANN0\FINESS_ET">'SAD-SPASAD'!$H$179</definedName>
    <definedName name="CRER9GCPTES__60______PRDANN0\FINESS_ET">'SAD-SPASAD'!$D$15</definedName>
    <definedName name="CRER9GCPTES__60______RRDANN0\FINESS_ET">'SAD-SPASAD'!$G$15</definedName>
    <definedName name="CRER9GCPTES__603P____PRDANN0\FINESS_ET">'SAD-SPASAD'!$D$133</definedName>
    <definedName name="CRER9GCPTES__603P____RRDANN0\FINESS_ET">'SAD-SPASAD'!$G$133</definedName>
    <definedName name="CRER9GCPTES__609_____PRDANN0\FINESS_ET">'SAD-SPASAD'!$D$134</definedName>
    <definedName name="CRER9GCPTES__609_____RRDANN0\FINESS_ET">'SAD-SPASAD'!$G$134</definedName>
    <definedName name="CRER9GCPTES__6111____PRDANN0\FINESS_ET">'SAD-SPASAD'!$D$20</definedName>
    <definedName name="CRER9GCPTES__6111____RRDANN0\FINESS_ET">'SAD-SPASAD'!$G$20</definedName>
    <definedName name="CRER9GCPTES__6112____PRDANN0\FINESS_ET">'SAD-SPASAD'!$D$21</definedName>
    <definedName name="CRER9GCPTES__6112____RRDANN0\FINESS_ET">'SAD-SPASAD'!$G$21</definedName>
    <definedName name="CRER9GCPTES__6118____PRDANN0\FINESS_ET">'SAD-SPASAD'!$D$22</definedName>
    <definedName name="CRER9GCPTES__6118____RRDANN0\FINESS_ET">'SAD-SPASAD'!$G$22</definedName>
    <definedName name="CRER9GCPTES__612_____PRDANN0\FINESS_ET">'SAD-SPASAD'!$D$58</definedName>
    <definedName name="CRER9GCPTES__612_____RRDANN0\FINESS_ET">'SAD-SPASAD'!$G$58</definedName>
    <definedName name="CRER9GCPTES__613_____PRDANN0\FINESS_ET">'SAD-SPASAD'!$D$59</definedName>
    <definedName name="CRER9GCPTES__613_____RRDANN0\FINESS_ET">'SAD-SPASAD'!$G$59</definedName>
    <definedName name="CRER9GCPTES__614_____PRDANN0\FINESS_ET">'SAD-SPASAD'!$D$60</definedName>
    <definedName name="CRER9GCPTES__614_____RRDANN0\FINESS_ET">'SAD-SPASAD'!$G$60</definedName>
    <definedName name="CRER9GCPTES__615_____PRDANN0\FINESS_ET">'SAD-SPASAD'!$D$61</definedName>
    <definedName name="CRER9GCPTES__615_____RRDANN0\FINESS_ET">'SAD-SPASAD'!$G$61</definedName>
    <definedName name="CRER9GCPTES__616_____PRDANN0\FINESS_ET">'SAD-SPASAD'!$D$62</definedName>
    <definedName name="CRER9GCPTES__616_____RRDANN0\FINESS_ET">'SAD-SPASAD'!$G$62</definedName>
    <definedName name="CRER9GCPTES__617_____PRDANN0\FINESS_ET">'SAD-SPASAD'!$D$63</definedName>
    <definedName name="CRER9GCPTES__617_____RRDANN0\FINESS_ET">'SAD-SPASAD'!$G$63</definedName>
    <definedName name="CRER9GCPTES__618_____PRDANN0\FINESS_ET">'SAD-SPASAD'!$D$64</definedName>
    <definedName name="CRER9GCPTES__618_____RRDANN0\FINESS_ET">'SAD-SPASAD'!$G$64</definedName>
    <definedName name="CRER9GCPTES__619_____PRDANN0\FINESS_ET">'SAD-SPASAD'!$D$135</definedName>
    <definedName name="CRER9GCPTES__619_____RRDANN0\FINESS_ET">'SAD-SPASAD'!$G$135</definedName>
    <definedName name="CRER9GCPTES__621_____PRDANN0\FINESS_ET">'SAD-SPASAD'!$D$40</definedName>
    <definedName name="CRER9GCPTES__621_____RRDANN0\FINESS_ET">'SAD-SPASAD'!$G$40</definedName>
    <definedName name="CRER9GCPTES__622_____PRDANN0\FINESS_ET">'SAD-SPASAD'!$D$41</definedName>
    <definedName name="CRER9GCPTES__622_____RRDANN0\FINESS_ET">'SAD-SPASAD'!$G$41</definedName>
    <definedName name="CRER9GCPTES__623_____PRDANN0\FINESS_ET">'SAD-SPASAD'!$D$65</definedName>
    <definedName name="CRER9GCPTES__623_____RRDANN0\FINESS_ET">'SAD-SPASAD'!$G$65</definedName>
    <definedName name="CRER9GCPTES__624_____PRDANN0\FINESS_ET">'SAD-SPASAD'!$D$25</definedName>
    <definedName name="CRER9GCPTES__624_____RRDANN0\FINESS_ET">'SAD-SPASAD'!$G$25</definedName>
    <definedName name="CRER9GCPTES__6242____PRDANN0\FINESS_ET">'SAD-SPASAD'!$D$26</definedName>
    <definedName name="CRER9GCPTES__6242____RRDANN0\FINESS_ET">'SAD-SPASAD'!$G$26</definedName>
    <definedName name="CRER9GCPTES__625_____PRDANN0\FINESS_ET">'SAD-SPASAD'!$D$27</definedName>
    <definedName name="CRER9GCPTES__625_____RRDANN0\FINESS_ET">'SAD-SPASAD'!$G$27</definedName>
    <definedName name="CRER9GCPTES__626_____PRDANN0\FINESS_ET">'SAD-SPASAD'!$D$28</definedName>
    <definedName name="CRER9GCPTES__626_____RRDANN0\FINESS_ET">'SAD-SPASAD'!$G$28</definedName>
    <definedName name="CRER9GCPTES__627_____PRDANN0\FINESS_ET">'SAD-SPASAD'!$D$66</definedName>
    <definedName name="CRER9GCPTES__627_____RRDANN0\FINESS_ET">'SAD-SPASAD'!$G$66</definedName>
    <definedName name="CRER9GCPTES__6281____PRDANN0\FINESS_ET">'SAD-SPASAD'!$D$29</definedName>
    <definedName name="CRER9GCPTES__6281____RRDANN0\FINESS_ET">'SAD-SPASAD'!$G$29</definedName>
    <definedName name="CRER9GCPTES__6282____PRDANN0\FINESS_ET">'SAD-SPASAD'!$D$30</definedName>
    <definedName name="CRER9GCPTES__6282____RRDANN0\FINESS_ET">'SAD-SPASAD'!$G$30</definedName>
    <definedName name="CRER9GCPTES__6283____PRDANN0\FINESS_ET">'SAD-SPASAD'!$D$31</definedName>
    <definedName name="CRER9GCPTES__6283____RRDANN0\FINESS_ET">'SAD-SPASAD'!$G$31</definedName>
    <definedName name="CRER9GCPTES__6284____PRDANN0\FINESS_ET">'SAD-SPASAD'!$D$32</definedName>
    <definedName name="CRER9GCPTES__6284____RRDANN0\FINESS_ET">'SAD-SPASAD'!$G$32</definedName>
    <definedName name="CRER9GCPTES__6287_88_PRDANN0\FINESS_ET">'SAD-SPASAD'!$D$33</definedName>
    <definedName name="CRER9GCPTES__6287_88_RRDANN0\FINESS_ET">'SAD-SPASAD'!$G$33</definedName>
    <definedName name="CRER9GCPTES__629_____PRDANN0\FINESS_ET">'SAD-SPASAD'!$D$136</definedName>
    <definedName name="CRER9GCPTES__629_____RRDANN0\FINESS_ET">'SAD-SPASAD'!$G$136</definedName>
    <definedName name="CRER9GCPTES__631_____PRDANN0\FINESS_ET">'SAD-SPASAD'!$D$42</definedName>
    <definedName name="CRER9GCPTES__631_____RRDANN0\FINESS_ET">'SAD-SPASAD'!$G$42</definedName>
    <definedName name="CRER9GCPTES__633_____PRDANN0\FINESS_ET">'SAD-SPASAD'!$D$43</definedName>
    <definedName name="CRER9GCPTES__633_____RRDANN0\FINESS_ET">'SAD-SPASAD'!$G$43</definedName>
    <definedName name="CRER9GCPTES__635_____PRDANN0\FINESS_ET">'SAD-SPASAD'!$D$67</definedName>
    <definedName name="CRER9GCPTES__635_____RRDANN0\FINESS_ET">'SAD-SPASAD'!$G$67</definedName>
    <definedName name="CRER9GCPTES__637_____PRDANN0\FINESS_ET">'SAD-SPASAD'!$D$68</definedName>
    <definedName name="CRER9GCPTES__637_____RRDANN0\FINESS_ET">'SAD-SPASAD'!$G$68</definedName>
    <definedName name="CRER9GCPTES__641_____PRDANN0\FINESS_ET">'SAD-SPASAD'!$D$44</definedName>
    <definedName name="CRER9GCPTES__641_____RRDANN0\FINESS_ET">'SAD-SPASAD'!$G$44</definedName>
    <definedName name="CRER9GCPTES__6419____PRDANN0\FINESS_ET">'SAD-SPASAD'!$D$137</definedName>
    <definedName name="CRER9GCPTES__6419____RRDANN0\FINESS_ET">'SAD-SPASAD'!$G$137</definedName>
    <definedName name="CRER9GCPTES__642_____PRDANN0\FINESS_ET">'SAD-SPASAD'!$D$45</definedName>
    <definedName name="CRER9GCPTES__642_____RRDANN0\FINESS_ET">'SAD-SPASAD'!$G$45</definedName>
    <definedName name="CRER9GCPTES__6429____PRDANN0\FINESS_ET">'SAD-SPASAD'!$D$138</definedName>
    <definedName name="CRER9GCPTES__6429____RRDANN0\FINESS_ET">'SAD-SPASAD'!$G$138</definedName>
    <definedName name="CRER9GCPTES__643_____PRDANN0\FINESS_ET">'SAD-SPASAD'!$D$46</definedName>
    <definedName name="CRER9GCPTES__643_____RRDANN0\FINESS_ET">'SAD-SPASAD'!$G$46</definedName>
    <definedName name="CRER9GCPTES__6439____PRDANN0\FINESS_ET">'SAD-SPASAD'!$D$139</definedName>
    <definedName name="CRER9GCPTES__6439____RRDANN0\FINESS_ET">'SAD-SPASAD'!$G$139</definedName>
    <definedName name="CRER9GCPTES__645_____PRDANN0\FINESS_ET">'SAD-SPASAD'!$D$47</definedName>
    <definedName name="CRER9GCPTES__645_____RRDANN0\FINESS_ET">'SAD-SPASAD'!$G$47</definedName>
    <definedName name="CRER9GCPTES__6459_69_PRDANN0\FINESS_ET">'SAD-SPASAD'!$D$140</definedName>
    <definedName name="CRER9GCPTES__6459_69_RRDANN0\FINESS_ET">'SAD-SPASAD'!$G$140</definedName>
    <definedName name="CRER9GCPTES__646_____PRDANN0\FINESS_ET">'SAD-SPASAD'!$D$48</definedName>
    <definedName name="CRER9GCPTES__646_____RRDANN0\FINESS_ET">'SAD-SPASAD'!$G$48</definedName>
    <definedName name="CRER9GCPTES__647_____PRDANN0\FINESS_ET">'SAD-SPASAD'!$D$49</definedName>
    <definedName name="CRER9GCPTES__647_____RRDANN0\FINESS_ET">'SAD-SPASAD'!$G$49</definedName>
    <definedName name="CRER9GCPTES__648_____PRDANN0\FINESS_ET">'SAD-SPASAD'!$D$50</definedName>
    <definedName name="CRER9GCPTES__648_____RRDANN0\FINESS_ET">'SAD-SPASAD'!$G$50</definedName>
    <definedName name="CRER9GCPTES__6489____PRDANN0\FINESS_ET">'SAD-SPASAD'!$D$141</definedName>
    <definedName name="CRER9GCPTES__6489____RRDANN0\FINESS_ET">'SAD-SPASAD'!$G$141</definedName>
    <definedName name="CRER9GCPTES__649_____PRDANN0\FINESS_ET">'SAD-SPASAD'!$D$142</definedName>
    <definedName name="CRER9GCPTES__649_____RRDANN0\FINESS_ET">'SAD-SPASAD'!$G$142</definedName>
    <definedName name="CRER9GCPTES__651_____PRDANN0\FINESS_ET">'SAD-SPASAD'!$D$71</definedName>
    <definedName name="CRER9GCPTES__651_____RRDANN0\FINESS_ET">'SAD-SPASAD'!$G$71</definedName>
    <definedName name="CRER9GCPTES__653_____PRDANN0\FINESS_ET">'SAD-SPASAD'!$D$72</definedName>
    <definedName name="CRER9GCPTES__653_____RRDANN0\FINESS_ET">'SAD-SPASAD'!$G$72</definedName>
    <definedName name="CRER9GCPTES__654_____PRDANN0\FINESS_ET">'SAD-SPASAD'!$D$73</definedName>
    <definedName name="CRER9GCPTES__654_____RRDANN0\FINESS_ET">'SAD-SPASAD'!$G$73</definedName>
    <definedName name="CRER9GCPTES__655_____PRDANN0\FINESS_ET">'SAD-SPASAD'!$D$74</definedName>
    <definedName name="CRER9GCPTES__655_____RRDANN0\FINESS_ET">'SAD-SPASAD'!$G$74</definedName>
    <definedName name="CRER9GCPTES__657_____PRDANN0\FINESS_ET">'SAD-SPASAD'!$D$75</definedName>
    <definedName name="CRER9GCPTES__657_____RRDANN0\FINESS_ET">'SAD-SPASAD'!$G$75</definedName>
    <definedName name="CRER9GCPTES__658_____PRDANN0\FINESS_ET">'SAD-SPASAD'!$D$76</definedName>
    <definedName name="CRER9GCPTES__658_____RRDANN0\FINESS_ET">'SAD-SPASAD'!$G$76</definedName>
    <definedName name="CRER9GCPTES__66______PRDANN0\FINESS_ET">'SAD-SPASAD'!$D$79</definedName>
    <definedName name="CRER9GCPTES__66______RRDANN0\FINESS_ET">'SAD-SPASAD'!$G$79</definedName>
    <definedName name="CRER9GCPTES__6611P___PRDANN0\FINESS_ET">'SAD-SPASAD'!$D$143</definedName>
    <definedName name="CRER9GCPTES__6611P___RRDANN0\FINESS_ET">'SAD-SPASAD'!$G$143</definedName>
    <definedName name="CRER9GCPTES__671_____PRDANN0\FINESS_ET">'SAD-SPASAD'!$D$82</definedName>
    <definedName name="CRER9GCPTES__671_____RRDANN0\FINESS_ET">'SAD-SPASAD'!$G$82</definedName>
    <definedName name="CRER9GCPTES__672_____PRDANN0\FINESS_ET">'SAD-SPASAD'!$D$83</definedName>
    <definedName name="CRER9GCPTES__672_____RRDANN0\FINESS_ET">'SAD-SPASAD'!$G$83</definedName>
    <definedName name="CRER9GCPTES__673_____PRDANN0\FINESS_ET">'SAD-SPASAD'!$D$84</definedName>
    <definedName name="CRER9GCPTES__673_____RRDANN0\FINESS_ET">'SAD-SPASAD'!$G$84</definedName>
    <definedName name="CRER9GCPTES__675_____PRDANN0\FINESS_ET">'SAD-SPASAD'!$D$85</definedName>
    <definedName name="CRER9GCPTES__675_____RRDANN0\FINESS_ET">'SAD-SPASAD'!$G$85</definedName>
    <definedName name="CRER9GCPTES__678_____PRDANN0\FINESS_ET">'SAD-SPASAD'!$D$86</definedName>
    <definedName name="CRER9GCPTES__678_____RRDANN0\FINESS_ET">'SAD-SPASAD'!$G$86</definedName>
    <definedName name="CRER9GCPTES__6811____PRDANN0\FINESS_ET">'SAD-SPASAD'!$D$89</definedName>
    <definedName name="CRER9GCPTES__6811____RRDANN0\FINESS_ET">'SAD-SPASAD'!$G$89</definedName>
    <definedName name="CRER9GCPTES__6812____PRDANN0\FINESS_ET">'SAD-SPASAD'!$D$90</definedName>
    <definedName name="CRER9GCPTES__6812____RRDANN0\FINESS_ET">'SAD-SPASAD'!$G$90</definedName>
    <definedName name="CRER9GCPTES__6815____PRDANN0\FINESS_ET">'SAD-SPASAD'!$D$91</definedName>
    <definedName name="CRER9GCPTES__6815____RRDANN0\FINESS_ET">'SAD-SPASAD'!$G$91</definedName>
    <definedName name="CRER9GCPTES__6816____PRDANN0\FINESS_ET">'SAD-SPASAD'!$D$92</definedName>
    <definedName name="CRER9GCPTES__6816____RRDANN0\FINESS_ET">'SAD-SPASAD'!$G$92</definedName>
    <definedName name="CRER9GCPTES__6817____PRDANN0\FINESS_ET">'SAD-SPASAD'!$D$93</definedName>
    <definedName name="CRER9GCPTES__6817____RRDANN0\FINESS_ET">'SAD-SPASAD'!$G$93</definedName>
    <definedName name="CRER9GCPTES__686_____PRDANN0\FINESS_ET">'SAD-SPASAD'!$D$94</definedName>
    <definedName name="CRER9GCPTES__686_____RRDANN0\FINESS_ET">'SAD-SPASAD'!$G$94</definedName>
    <definedName name="CRER9GCPTES__687_____PRDANN0\FINESS_ET">'SAD-SPASAD'!$D$95</definedName>
    <definedName name="CRER9GCPTES__687_____RRDANN0\FINESS_ET">'SAD-SPASAD'!$G$95</definedName>
    <definedName name="CRER9GCPTES__68725___PRDANN0\FINESS_ET">'SAD-SPASAD'!$D$96</definedName>
    <definedName name="CRER9GCPTES__68725___RRDANN0\FINESS_ET">'SAD-SPASAD'!$G$96</definedName>
    <definedName name="CRER9GCPTES__68741___PRDANN0\FINESS_ET">'SAD-SPASAD'!$D$97</definedName>
    <definedName name="CRER9GCPTES__68741___RRDANN0\FINESS_ET">'SAD-SPASAD'!$G$97</definedName>
    <definedName name="CRER9GCPTES__68742___PRDANN0\FINESS_ET">'SAD-SPASAD'!$D$98</definedName>
    <definedName name="CRER9GCPTES__68742___RRDANN0\FINESS_ET">'SAD-SPASAD'!$G$98</definedName>
    <definedName name="CRER9GCPTES__689_____PRDANN0\FINESS_ET">'SAD-SPASAD'!$D$99</definedName>
    <definedName name="CRER9GCPTES__689_____RRDANN0\FINESS_ET">'SAD-SPASAD'!$G$99</definedName>
    <definedName name="CRER9GCPTES__68921___PRDANN0\FINESS_ET">'SAD-SPASAD'!$D$100</definedName>
    <definedName name="CRER9GCPTES__68921___RRDANN0\FINESS_ET">'SAD-SPASAD'!$G$100</definedName>
    <definedName name="CRER9GCPTES__68922___PRDANN0\FINESS_ET">'SAD-SPASAD'!$D$101</definedName>
    <definedName name="CRER9GCPTES__68922___RRDANN0\FINESS_ET">'SAD-SPASAD'!$G$101</definedName>
    <definedName name="CRER9GCPTES__6895____PRDANN0\FINESS_ET">'SAD-SPASAD'!$D$102</definedName>
    <definedName name="CRER9GCPTES__6895____RRDANN0\FINESS_ET">'SAD-SPASAD'!$G$102</definedName>
    <definedName name="CRER9GCPTES__70______PRDANN0\FINESS_ET">'SAD-SPASAD'!$D$128</definedName>
    <definedName name="CRER9GCPTES__70______RRDANN0\FINESS_ET">'SAD-SPASAD'!$G$128</definedName>
    <definedName name="CRER9GCPTES__709_____PRDANN0\FINESS_ET">'SAD-SPASAD'!$D$16</definedName>
    <definedName name="CRER9GCPTES__709_____RRDANN0\FINESS_ET">'SAD-SPASAD'!$G$16</definedName>
    <definedName name="CRER9GCPTES__71______PRDANN0\FINESS_ET">'SAD-SPASAD'!$D$129</definedName>
    <definedName name="CRER9GCPTES__71______RRDANN0\FINESS_ET">'SAD-SPASAD'!$G$129</definedName>
    <definedName name="CRER9GCPTES__713_____PRDANN0\FINESS_ET">'SAD-SPASAD'!$D$17</definedName>
    <definedName name="CRER9GCPTES__713_____RRDANN0\FINESS_ET">'SAD-SPASAD'!$G$17</definedName>
    <definedName name="CRER9GCPTES__72______PRDANN0\FINESS_ET">'SAD-SPASAD'!$D$130</definedName>
    <definedName name="CRER9GCPTES__72______RRDANN0\FINESS_ET">'SAD-SPASAD'!$G$130</definedName>
    <definedName name="CRER9GCPTES__731_____PRDANN0\FINESS_ET">'SAD-SPASAD'!$D$115</definedName>
    <definedName name="CRER9GCPTES__731_____RRDANN0\FINESS_ET">'SAD-SPASAD'!$G$115</definedName>
    <definedName name="CRER9GCPTES__7312152_PRDANN0\FINESS_ET">'SAD-SPASAD'!$D$116</definedName>
    <definedName name="CRER9GCPTES__7312152_RRDANN0\FINESS_ET">'SAD-SPASAD'!$G$116</definedName>
    <definedName name="CRER9GCPTES__732_____PRDANN0\FINESS_ET">'SAD-SPASAD'!$D$117</definedName>
    <definedName name="CRER9GCPTES__732_____RRDANN0\FINESS_ET">'SAD-SPASAD'!$G$117</definedName>
    <definedName name="CRER9GCPTES__733_____PRDANN0\FINESS_ET">'SAD-SPASAD'!$D$118</definedName>
    <definedName name="CRER9GCPTES__733_____RRDANN0\FINESS_ET">'SAD-SPASAD'!$G$118</definedName>
    <definedName name="CRER9GCPTES__734_____PRDANN0\FINESS_ET">'SAD-SPASAD'!$D$119</definedName>
    <definedName name="CRER9GCPTES__734_____RRDANN0\FINESS_ET">'SAD-SPASAD'!$G$119</definedName>
    <definedName name="CRER9GCPTES__738_____PRDANN0\FINESS_ET">'SAD-SPASAD'!$D$120</definedName>
    <definedName name="CRER9GCPTES__738_____RRDANN0\FINESS_ET">'SAD-SPASAD'!$G$120</definedName>
    <definedName name="CRER9GCPTES__74______PRDANN0\FINESS_ET">'SAD-SPASAD'!$D$131</definedName>
    <definedName name="CRER9GCPTES__74______RRDANN0\FINESS_ET">'SAD-SPASAD'!$G$131</definedName>
    <definedName name="CRER9GCPTES__75______PRDANN0\FINESS_ET">'SAD-SPASAD'!$D$132</definedName>
    <definedName name="CRER9GCPTES__75______RRDANN0\FINESS_ET">'SAD-SPASAD'!$G$132</definedName>
    <definedName name="CRER9GCPTES__76______PRDANN0\FINESS_ET">'SAD-SPASAD'!$D$151</definedName>
    <definedName name="CRER9GCPTES__76______RRDANN0\FINESS_ET">'SAD-SPASAD'!$G$151</definedName>
    <definedName name="CRER9GCPTES__771_____PRDANN0\FINESS_ET">'SAD-SPASAD'!$D$154</definedName>
    <definedName name="CRER9GCPTES__771_____RRDANN0\FINESS_ET">'SAD-SPASAD'!$G$154</definedName>
    <definedName name="CRER9GCPTES__773_____PRDANN0\FINESS_ET">'SAD-SPASAD'!$D$155</definedName>
    <definedName name="CRER9GCPTES__773_____RRDANN0\FINESS_ET">'SAD-SPASAD'!$G$155</definedName>
    <definedName name="CRER9GCPTES__775_____PRDANN0\FINESS_ET">'SAD-SPASAD'!$D$156</definedName>
    <definedName name="CRER9GCPTES__775_____RRDANN0\FINESS_ET">'SAD-SPASAD'!$G$156</definedName>
    <definedName name="CRER9GCPTES__777_____PRDANN0\FINESS_ET">'SAD-SPASAD'!$D$157</definedName>
    <definedName name="CRER9GCPTES__777_____RRDANN0\FINESS_ET">'SAD-SPASAD'!$G$157</definedName>
    <definedName name="CRER9GCPTES__778_____PRDANN0\FINESS_ET">'SAD-SPASAD'!$D$158</definedName>
    <definedName name="CRER9GCPTES__778_____RRDANN0\FINESS_ET">'SAD-SPASAD'!$G$158</definedName>
    <definedName name="CRER9GCPTES__7781____PRDANN0\FINESS_ET">'SAD-SPASAD'!$D$159</definedName>
    <definedName name="CRER9GCPTES__7781____RRDANN0\FINESS_ET">'SAD-SPASAD'!$G$159</definedName>
    <definedName name="CRER9GCPTES__7811____PRDANN0\FINESS_ET">'SAD-SPASAD'!$D$162</definedName>
    <definedName name="CRER9GCPTES__7811____RRDANN0\FINESS_ET">'SAD-SPASAD'!$G$162</definedName>
    <definedName name="CRER9GCPTES__7815____PRDANN0\FINESS_ET">'SAD-SPASAD'!$D$163</definedName>
    <definedName name="CRER9GCPTES__7815____RRDANN0\FINESS_ET">'SAD-SPASAD'!$G$163</definedName>
    <definedName name="CRER9GCPTES__7816____PRDANN0\FINESS_ET">'SAD-SPASAD'!$D$164</definedName>
    <definedName name="CRER9GCPTES__7816____RRDANN0\FINESS_ET">'SAD-SPASAD'!$G$164</definedName>
    <definedName name="CRER9GCPTES__7817____PRDANN0\FINESS_ET">'SAD-SPASAD'!$D$165</definedName>
    <definedName name="CRER9GCPTES__7817____RRDANN0\FINESS_ET">'SAD-SPASAD'!$G$165</definedName>
    <definedName name="CRER9GCPTES__786_____PRDANN0\FINESS_ET">'SAD-SPASAD'!$D$166</definedName>
    <definedName name="CRER9GCPTES__786_____RRDANN0\FINESS_ET">'SAD-SPASAD'!$G$166</definedName>
    <definedName name="CRER9GCPTES__787_____PRDANN0\FINESS_ET">'SAD-SPASAD'!$D$167</definedName>
    <definedName name="CRER9GCPTES__787_____RRDANN0\FINESS_ET">'SAD-SPASAD'!$G$167</definedName>
    <definedName name="CRER9GCPTES__78725___PRDANN0\FINESS_ET">'SAD-SPASAD'!$D$168</definedName>
    <definedName name="CRER9GCPTES__78725___RRDANN0\FINESS_ET">'SAD-SPASAD'!$G$168</definedName>
    <definedName name="CRER9GCPTES__78741___PRDANN0\FINESS_ET">'SAD-SPASAD'!$D$169</definedName>
    <definedName name="CRER9GCPTES__78741___RRDANN0\FINESS_ET">'SAD-SPASAD'!$G$169</definedName>
    <definedName name="CRER9GCPTES__78742___PRDANN0\FINESS_ET">'SAD-SPASAD'!$D$170</definedName>
    <definedName name="CRER9GCPTES__78742___RRDANN0\FINESS_ET">'SAD-SPASAD'!$G$170</definedName>
    <definedName name="CRER9GCPTES__789_____PRDANN0\FINESS_ET">'SAD-SPASAD'!$D$171</definedName>
    <definedName name="CRER9GCPTES__789_____RRDANN0\FINESS_ET">'SAD-SPASAD'!$G$171</definedName>
    <definedName name="CRER9GCPTES__78921___PRDANN0\FINESS_ET">'SAD-SPASAD'!$D$172</definedName>
    <definedName name="CRER9GCPTES__78921___RRDANN0\FINESS_ET">'SAD-SPASAD'!$G$172</definedName>
    <definedName name="CRER9GCPTES__78922___PRDANN0\FINESS_ET">'SAD-SPASAD'!$D$173</definedName>
    <definedName name="CRER9GCPTES__78922___RRDANN0\FINESS_ET">'SAD-SPASAD'!$G$173</definedName>
    <definedName name="CRER9GCPTES__7895____PRDANN0\FINESS_ET">'SAD-SPASAD'!$D$174</definedName>
    <definedName name="CRER9GCPTES__7895____RRDANN0\FINESS_ET">'SAD-SPASAD'!$G$174</definedName>
    <definedName name="CRER9GCPTES__79______PRDANN0\FINESS_ET">'SAD-SPASAD'!$D$175</definedName>
    <definedName name="CRER9GCPTES__79______RRDANN0\FINESS_ET">'SAD-SPASAD'!$G$175</definedName>
    <definedName name="CRER9GCPTES__DEFREPRIPRDANN0\FINESS_ET">'SAD-SPASAD'!$D$185</definedName>
    <definedName name="CRER9GCPTES__DEFREPRIRRDANN0\FINESS_ET">'SAD-SPASAD'!$G$185</definedName>
    <definedName name="CRER9GCPTES__EXCREPRIPRDANN0\FINESS_ET">'SAD-SPASAD'!$D$186</definedName>
    <definedName name="CRER9GCPTES__EXCREPRIRRDANN0\FINESS_ET">'SAD-SPASAD'!$G$186</definedName>
    <definedName name="CRER9GCPTES__TOTCHA__PRDANN0\FINESS_ET">'SAD-SPASAD'!$D$106</definedName>
    <definedName name="CRER9GCPTES__TOTCHA__RRDANN0\FINESS_ET">'SAD-SPASAD'!$G$106</definedName>
    <definedName name="CRER9GCPTES__TOTPDT__PRDANN0\FINESS_ET">'SAD-SPASAD'!$D$179</definedName>
    <definedName name="CRER9GCPTES__TOTPDT__RRDANN0\FINESS_ET">'SAD-SPASAD'!$G$179</definedName>
    <definedName name="CRER9GIDEN___ADRESSE____ANN0\FINESS_ET">'Page de garde'!$D$17</definedName>
    <definedName name="CRER9GIDEN___ANNEEREF___ANN0\_________">'Page de garde'!$D$7</definedName>
    <definedName name="CRER9GIDEN___DATEGENE___ANN0\_________">'Conversions'!$B$1</definedName>
    <definedName name="CRER9GIDEN___EDITEURL___ANN0\_________">'Page de garde'!$A$3</definedName>
    <definedName name="CRER9GIDEN___FINESSET___ANN0\FINESS_ET">'Page de garde'!$E$17</definedName>
    <definedName name="CRER9GIDEN___FINESSPR___ANN0\_________">'Page de garde'!$E$17</definedName>
    <definedName name="CRER9GIDEN___NFINESS____ANN0\_________">'Page de garde'!$D$9</definedName>
    <definedName name="CRER9GIDEN___NOMETAB____ANN0\FINESS_ET">'Page de garde'!$C$17</definedName>
    <definedName name="CRER9GIDEN___ORGAGEST___ANN0\_________">'Page de garde'!$D$11</definedName>
    <definedName name="CRER9GIDEN___VERSION____ANN0\_________">'Page de garde'!$A$1</definedName>
    <definedName name="CRER9GIDEN___VERSIONL___ANN0\_________">'Page de garde'!$A$2</definedName>
    <definedName name="CTL" hidden="1">"CNSA##2019"</definedName>
  </definedNames>
  <calcPr fullCalcOnLoad="1"/>
</workbook>
</file>

<file path=xl/sharedStrings.xml><?xml version="1.0" encoding="utf-8"?>
<sst xmlns="http://schemas.openxmlformats.org/spreadsheetml/2006/main" count="222" uniqueCount="184">
  <si>
    <t>Date de génération du fichier</t>
  </si>
  <si>
    <t>Exercice :</t>
  </si>
  <si>
    <t>N° FINESS (entité juridique) :</t>
  </si>
  <si>
    <t>Organisme gestionnaire :</t>
  </si>
  <si>
    <t>Adresse</t>
  </si>
  <si>
    <t>N° FINESS Etablissement</t>
  </si>
  <si>
    <t>#AERRDSAD-2023-01#</t>
  </si>
  <si>
    <t xml:space="preserve">Cette annexe s’applique également aux SPASAD en activité dans l’attente de leur prochaine transformation en services autonomie à domicile. </t>
  </si>
  <si>
    <t>Raison sociale :</t>
  </si>
  <si>
    <t>FINESS ET :</t>
  </si>
  <si>
    <t>Présentation des charges :</t>
  </si>
  <si>
    <t>GROUPE I : CHARGES AFFERENTES A L'EXPLOITATION COURANTE</t>
  </si>
  <si>
    <t>Budget au titre de l'activité de soins</t>
  </si>
  <si>
    <t>Budget au titre de l'activité d'aide et d'accompagnement à domicile</t>
  </si>
  <si>
    <t>Total</t>
  </si>
  <si>
    <t>ACHATS</t>
  </si>
  <si>
    <t>Achats et variation de stocks</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</si>
  <si>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</si>
  <si>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</si>
  <si>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</si>
  <si>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</si>
  <si>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</si>
  <si>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</si>
  <si>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 </t>
  </si>
  <si>
    <t xml:space="preserve">AUTRES SERVICES EXTERIEURS </t>
  </si>
  <si>
    <t>Transports de biens, d'usagers et transports collectifs du personnel (autres que c/6242 )</t>
  </si>
  <si>
    <t>Transports d'usagers</t>
  </si>
  <si>
    <t>Déplacements, missions et réceptions</t>
  </si>
  <si>
    <t>Frais postaux et frais de télécommunications</t>
  </si>
  <si>
    <t>Prestations de blanchissage à l'extérieur</t>
  </si>
  <si>
    <t>Prestations d'alimentation à l'extérieur</t>
  </si>
  <si>
    <t>Prestations de nettoyage à l'extérieur</t>
  </si>
  <si>
    <t>Prestations d'informatique à l'extérieur</t>
  </si>
  <si>
    <t>6287/ 6288</t>
  </si>
  <si>
    <t>Divers - Remboursements de frais et autres</t>
  </si>
  <si>
    <t>TOTAL GROUPE I</t>
  </si>
  <si>
    <t xml:space="preserve"> GROUPE II : CHARGES AFFERENTES AU PERSONNEL</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</si>
  <si>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</si>
  <si>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</si>
  <si>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</si>
  <si>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</si>
  <si>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</si>
  <si>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</si>
  <si>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Rémunération du personnel handicapé</t>
  </si>
  <si>
    <t>Charges de sécurité sociale et de prévoyance</t>
  </si>
  <si>
    <t>Personnes handicapées</t>
  </si>
  <si>
    <t>Autres charges sociales</t>
  </si>
  <si>
    <t>Autres charges de personnel</t>
  </si>
  <si>
    <t>TOTAL GROUPE II</t>
  </si>
  <si>
    <t xml:space="preserve"> GROUPE III : CHARGES AFFERENTES A LA STRUCTURE </t>
  </si>
  <si>
    <t>Redevances de crédit-bail</t>
  </si>
  <si>
    <t>Locations</t>
  </si>
  <si>
    <t>Charges locatives et de copropriété</t>
  </si>
  <si>
    <t>Entretien et réparations</t>
  </si>
  <si>
    <t>Primes d'assurances</t>
  </si>
  <si>
    <t>Etudes et recherches</t>
  </si>
  <si>
    <t>Divers</t>
  </si>
  <si>
    <t>Information, publications, relations publiques</t>
  </si>
  <si>
    <t>Services bancaires et assimilés</t>
  </si>
  <si>
    <t xml:space="preserve">Autres impôts taxes et versements assimilés (administration des impôts) </t>
  </si>
  <si>
    <t xml:space="preserve">Autres impôts taxes et versements assimilés (autres organismes) </t>
  </si>
  <si>
    <t>AUTRES CHARGES DE GESTION COURANTE</t>
  </si>
  <si>
    <t>Redevances pour concessions, brevets, licences, procédés, droits et valeurs similaires</t>
  </si>
  <si>
    <t>Contribution versée au groupement hospitalier de territoire</t>
  </si>
  <si>
    <t>Pertes sur créances irrécouvrables</t>
  </si>
  <si>
    <t>Quotes-parts de résultat sur opérations faites en commun</t>
  </si>
  <si>
    <t>Subventions</t>
  </si>
  <si>
    <t>Charges diverses de gestion courante</t>
  </si>
  <si>
    <t>CHARGES FINANCIERES</t>
  </si>
  <si>
    <t>Charges financières</t>
  </si>
  <si>
    <t>CHARGES EXCEPTIONNELLES</t>
  </si>
  <si>
    <t>Charges exceptionnelles sur opérations de gestion</t>
  </si>
  <si>
    <t>Charges sur exercices antérieurs</t>
  </si>
  <si>
    <t>Titres annulés (sur exercices antérieurs) (établissements publics)</t>
  </si>
  <si>
    <t>Valeurs comptables des éléments d'actif cédés</t>
  </si>
  <si>
    <t>Autres charges exceptionnelles</t>
  </si>
  <si>
    <t>DOTATIONS AUX AMORTISSEMENTS, AUX DEPRECIATIONS, AUX PROVISIONS ET ENGAGEMENTS</t>
  </si>
  <si>
    <t>Dotations aux amortissements des immobilisations incorporelles et corporelles</t>
  </si>
  <si>
    <t>Dotations aux amortissements des charges d'exploitation à répartir</t>
  </si>
  <si>
    <t>Dotations aux provisions d'exploitation</t>
  </si>
  <si>
    <t>Dotations aux dépréciations des immobilisations incorporelles et corporelles</t>
  </si>
  <si>
    <t>Dotations aux dépréciations des actifs circulants</t>
  </si>
  <si>
    <t>Dotations aux amortissements, dépréciations et provisions : charges financières</t>
  </si>
  <si>
    <t>Dotations aux amortissements, dépréciations et provisions : charges exceptionnelles (autres que c/68725, 68741, 68742)</t>
  </si>
  <si>
    <t>Dotations aux amortissements dérogatoires</t>
  </si>
  <si>
    <t>Dotations aux provisions réglementées destinées à renforcer la couverture du BFR</t>
  </si>
  <si>
    <t>Dotations aux provisions réglementées pour renouvellement des immobilisations</t>
  </si>
  <si>
    <t>Reports en fonds dédiés (sauf c/6892 et c/6895) (ESSMS privés)</t>
  </si>
  <si>
    <t>Reports en fonds dédiés à l'investissement sur concours publics des entités gestionnaires d'ESSMS (ESSMS privés)</t>
  </si>
  <si>
    <t>Reports en fonds dédiés à l'exploitation sur concours publics des entités gestionnaires d'ESSMS (ESSMS privés)</t>
  </si>
  <si>
    <t>Reports en fonds dédiés sur contribution financière d'autres organismes (ESSMS privés)</t>
  </si>
  <si>
    <t>TOTAL GROUPE III</t>
  </si>
  <si>
    <t>TOTAL DES CHARGES</t>
  </si>
  <si>
    <t>EXCEDENT REALISE</t>
  </si>
  <si>
    <t>TOTAL EQUILIBRE DU COMPTE DE RESULTAT PRINCIPAL/ANNEXE</t>
  </si>
  <si>
    <t>Présentation des produits :</t>
  </si>
  <si>
    <t>GROUPE I : PRODUITS DE LA TARIFICATION</t>
  </si>
  <si>
    <t>Produits à la charge de l’assurance maladie (hors EHPAD)</t>
  </si>
  <si>
    <t>Dont forfaits transport mentionnés à l'article R. 314-208 du CASF (foyers d'accueil médicalisé)</t>
  </si>
  <si>
    <t>Produits à la charge de l’Etat</t>
  </si>
  <si>
    <t>Produits à la charge du département (hors EHPAD)</t>
  </si>
  <si>
    <t>Produits à la charge de l’usager (hors EHPAD)</t>
  </si>
  <si>
    <t>Produits à la charge d’autres financeurs</t>
  </si>
  <si>
    <t>GROUPE II : AUTRES PRODUITS RELATIFS A L'EXPLOITATION</t>
  </si>
  <si>
    <t>Produits</t>
  </si>
  <si>
    <t>Production stockée</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</si>
  <si>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</si>
  <si>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</si>
  <si>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</si>
  <si>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</si>
  <si>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</si>
  <si>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</si>
  <si>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Rabais, remises et ristournes obtenus sur autres services extérieurs</t>
  </si>
  <si>
    <t>Remboursements sur rémunérations du personnel non médical</t>
  </si>
  <si>
    <t>Remboursements sur rémunérations du personnel médical</t>
  </si>
  <si>
    <t>Remboursements sur rémunérations des personnes handicapées</t>
  </si>
  <si>
    <t>6459/ 69/79</t>
  </si>
  <si>
    <t>Remboursements sur charges de sécurité sociale et de prévoyance et sur autres charges sociales</t>
  </si>
  <si>
    <t>Fonds de compensation des cessations anticipées d'activité</t>
  </si>
  <si>
    <t>Atténuation de charges - portabilité compte épargne temps (CET)</t>
  </si>
  <si>
    <t>Intérêts des emprunts et dettes - en recettes - (hors établissements publics)</t>
  </si>
  <si>
    <t xml:space="preserve">GROUPE III :  PRODUITS FINANCIERS, PRODUITS EXCEPTIONNELS ET PRODUITS NON ENCAISSABLES </t>
  </si>
  <si>
    <t>Produits financiers</t>
  </si>
  <si>
    <t xml:space="preserve">PRODUITS EXCEPTIONNELS </t>
  </si>
  <si>
    <t>Produits exceptionnels sur opérations de gestion</t>
  </si>
  <si>
    <t>Mandats annulés (sur exercices antérieurs) ou atteints par la déchéance quadriennale (établissements publics)</t>
  </si>
  <si>
    <t>Produits des cessions d'éléments d'actif</t>
  </si>
  <si>
    <t>Quotes-parts des subventions d'investissement virées au résultat de l'exercice</t>
  </si>
  <si>
    <t>Autres produits exceptionnels (autres que c/7781)</t>
  </si>
  <si>
    <t>Quote-part d'éléments du fonds associatif virée au compte de résultat</t>
  </si>
  <si>
    <t>AUTRES PRODUITS</t>
  </si>
  <si>
    <t>Reprises sur amortissements des immobilisations incorporelles et corporelles</t>
  </si>
  <si>
    <t>Reprises sur provisions d'exploitation</t>
  </si>
  <si>
    <t>Reprises sur dépréciations des immobilisations incorporelles et corporelles</t>
  </si>
  <si>
    <t>Reprises sur dépréciations des actifs circulants</t>
  </si>
  <si>
    <t>Reprises sur dépréciations et provisions (à inscrire dans les produits financiers)</t>
  </si>
  <si>
    <t>Reprises sur dépréciations et provisions (à inscrire dans les produits exceptionnels) autres que c78725, 78741, 78742)</t>
  </si>
  <si>
    <t>Reprises sur amortissements dérogatoires</t>
  </si>
  <si>
    <t>Reprises sur provisions réglementées destinées à renforcer la couverture du besoin en fonds de roulement</t>
  </si>
  <si>
    <t>Reprises sur provisions réglementées pour renouvellement des immobilisations</t>
  </si>
  <si>
    <t>Utilisation de fonds dédiés et de fonds reportés (sauf c/7892 et c/7895) (ESSMS privés)</t>
  </si>
  <si>
    <t>Utilisation des fonds dédiés à l'investissement sur concours publics des entités gestionnaires d'ESSMS (ESSMS privés)</t>
  </si>
  <si>
    <t>Utilisation des fonds dédiés à l'exploitation sur concours publics des entités gestionnaires d'ESSMS (ESSMS privés)</t>
  </si>
  <si>
    <t>Utilisations des fonds dédiés sur contributions financières d’autres organismes (ESSMS privés)</t>
  </si>
  <si>
    <t>Transferts de charges</t>
  </si>
  <si>
    <t>TOTAL DES PRODUITS</t>
  </si>
  <si>
    <t>DEFICIT REALISE</t>
  </si>
  <si>
    <t>Résultats antérieurs repris dans le cadre de la tarification (déficits)</t>
  </si>
  <si>
    <t>Résultats antérieurs repris dans le cadre de la tarification (excédents)</t>
  </si>
  <si>
    <t>Liste des services relevant du périmètre de l'ERRD :</t>
  </si>
  <si>
    <t>Nom du service</t>
  </si>
  <si>
    <t>Lisez-moi du cadre "Tableau de présentation tarifaire des services autonomie à domicile"</t>
  </si>
  <si>
    <t>I. Fonctionnement du cadre</t>
  </si>
  <si>
    <t>1) Le numéro Finess juridique (FINESS EJ) de l'organisme gestionnaire doit être saisi dans le champ situé en haut de la page de garde (champ nommé « N° FINESS (entité juridique) »).</t>
  </si>
  <si>
    <t xml:space="preserve">a) Premier FINESS ET : </t>
  </si>
  <si>
    <t>i)    saisie de la première ligne</t>
  </si>
  <si>
    <t>ii)   puis clic sur l’icône +</t>
  </si>
  <si>
    <t xml:space="preserve">b) Deuxième FINESS ET : </t>
  </si>
  <si>
    <t>i)   saisie de la deuxième ligne</t>
  </si>
  <si>
    <t>ii)  puis clic sur l’icône +</t>
  </si>
  <si>
    <t xml:space="preserve">iii) l'onglet "SAD-SPASAD" rattaché au deuxième FINESS ET est alors automatiquement généré.  </t>
  </si>
  <si>
    <t xml:space="preserve">c) etc. </t>
  </si>
  <si>
    <t>II. Consignes d'utilisation</t>
  </si>
  <si>
    <t>- Les cellules sur fond jaune sont à compléter manuellement. Les champs grisés sont des cellules verrouillées, qui peuvent contenir des formules de calcul automatique.</t>
  </si>
  <si>
    <t xml:space="preserve">- Le cadre normalisé n'est pas compatible avec Libre Office ni Open Office.  </t>
  </si>
  <si>
    <t xml:space="preserve">- Veuillez ne pas copier ni déplacer le contenu d'une cellule vers une autre cellule ("couper-coller"/"cliquer-glisser"), ces actions pouvant endommager la structure du cadre Excel. Les macros de remplissage automatique des cellules ouvertes à la saisie sont possibles. </t>
  </si>
  <si>
    <t>- Veuillez ne pas modifier tout élément de mise en page (comme les déplacements, insertions de lignes ou de colonnes).</t>
  </si>
  <si>
    <t>- Le déverrouillage du fichier peut impacter la bonne marche des fonctions automatiques et la reconnaissance du fichier lors du dépôt sur la plateforme.</t>
  </si>
  <si>
    <t>- Ne jamais laisser de liens directs pointant vers des fichiers externes ni de formules dans les cellules ouvertes à la saisie. Ces liaisons entre classeurs ou ces formules génèrent des problèmes de lisibilité pouvant exclure l'établissement concerné des bases de données gérées par la CNSA.</t>
  </si>
  <si>
    <t>- Ne pas utiliser le caractère « | » : ce caractère est généralement réservé pour des opérations techniques. Son utilisation dans les champs de saisie peut provoquer des dysfonctionnements sur la chaîne SI (traitements data ou autres).</t>
  </si>
  <si>
    <t>Points de vigilance : 
- Ce fichier est à télécharger au format .xls.
- L'attention des gestionnaires est appelée sur la complétude et la fiabilité des informations saisies dans le cadre ERRD et ses annexes, afin de sécuriser la procédure d'analyse et maintenir la qualité de la base de données collectée.</t>
  </si>
  <si>
    <t xml:space="preserve">Ce cadre correspond à l'annexe financière des services autonomie à domicile prévue au 2 du I de l'article R. 314-232 du code de l'action sociale et des familles (CASF).
Il concerne également les SPASAD sous CPOM.
</t>
  </si>
  <si>
    <t>Dans un souci d'adaptation permanente aux pratiques et sans préjudice des obligations générales de dépôt de l'ERRD, des ajustements ponctuels peuvent être apportés par rapport aux textes réglementaires et régularisés ultérieurement.</t>
  </si>
  <si>
    <t>Cette notice, qui n’a qu’une valeur indicative, ne reprend pas toutes les explications nécessaires à l’élaboration des ERRD et ne se substitue pas à la documentation officielle de l'administration. Les organismes gestionnaires et les autorités de tarification peuvent contacter la DGCS pour connaître son interprétation formelle des textes législatifs et réglementaires en vigueur.
Vous avez des suggestions à faire sur le contenu de ce LISEZ-MOI (informations manquantes, intitulés pas suffisamment clairs, non-conformité...) ? Contactez l’équipe référente EPRD-ERRD de la CNSA.</t>
  </si>
  <si>
    <t xml:space="preserve">Ce cadre fonctionne sur la base d'un procédé de création automatique des onglets en remplissant le tableau de l'onglet "Page de garde" nommé « Liste des services relevant du périmètre de l'ERRD » et en cliquant sur l’icône : + , selon l’ordonnancement suivant : </t>
  </si>
  <si>
    <t xml:space="preserve">Dans ce tableau, il convient de saisir une ligne par service, selon les modalités suivantes : </t>
  </si>
  <si>
    <t xml:space="preserve">iii)  l'onglet "SAD-SPASAD" rattaché au premier FINESS ET est alors automatiquement généré.  </t>
  </si>
  <si>
    <t xml:space="preserve">Un emploi incorrect ne tenant pas compte des indications ci-dessous peut affecter les fonctionnalités automatiques du cadre, le bon déroulement du dépôt et la performance de la plateforme de dépôt des ERRD. </t>
  </si>
  <si>
    <t xml:space="preserve">- Le FINESS EJ saisi dans la page de garde doit être le même que le FINESS EJ du dossier de dépôt sur la plateforme de dépôt des ERRD. </t>
  </si>
  <si>
    <t xml:space="preserve">- Les FINESS ET (Etablissement) saisis dans le tableau de la page de garde doivent correspondre aux FINESS ET affectés au dossier sur la plateforme de dépôt des ERRD. </t>
  </si>
  <si>
    <t>Annexe 9G : Cadre normalisé du tableau de présentation tarifaire des services autonomie à domicile</t>
  </si>
  <si>
    <t>Annexe 9G : Tableau de présentation tarifaire d'un service autonomie à domicile</t>
  </si>
  <si>
    <t xml:space="preserve">2) Chacun des Finess Etablissement (FINESS ET) des services relevant de l’organisme gestionnaire et inclus dans le périmètre de l’ERRD doit être renseigné dans le tableau « Liste des services relevant du périmètre de l'ERRD ».  </t>
  </si>
  <si>
    <t>Dernière mise à jour : février 2024</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</si>
</sst>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 &quot;€&quot;_-;\-* #,##0\ &quot;€&quot;_-;_-* &quot;-&quot;??\ &quot;€&quot;_-;_-@_-"/>
    <numFmt numFmtId="167" formatCode="0########"/>
    <numFmt numFmtId="168" formatCode="#,##0.00\ &quot;€&quot;"/>
    <numFmt numFmtId="169" formatCode="[$-40C]dddd\ d\ mmmm\ yyyy"/>
  </numFmts>
  <fonts count="61">
    <font>
      <sz val="11"/>
      <color theme="1"/>
      <name val="Calibri"/>
      <family val="2"/>
    </font>
    <font>
      <sz val="11"/>
      <color indexed="8"/>
      <name val="Calibri"/>
      <family val="2"/>
    </font>
    <font>
      <sz val="10"/>
      <name val="Arial"/>
      <family val="2"/>
    </font>
    <font>
      <b/>
      <i/>
      <sz val="10"/>
      <name val="Arial"/>
      <family val="2"/>
    </font>
    <font>
      <b/>
      <sz val="10"/>
      <name val="Arial"/>
      <family val="2"/>
    </font>
    <font>
      <sz val="8"/>
      <name val="Arial"/>
      <family val="2"/>
    </font>
    <font>
      <i/>
      <sz val="10"/>
      <name val="Arial"/>
      <family val="2"/>
    </font>
    <font>
      <sz val="10"/>
      <name val="Geneva"/>
      <family val="0"/>
    </font>
    <font>
      <b/>
      <sz val="12"/>
      <name val="Arial"/>
      <family val="2"/>
    </font>
    <font>
      <sz val="12"/>
      <name val="Arial"/>
      <family val="2"/>
    </font>
    <font>
      <b/>
      <i/>
      <sz val="8"/>
      <name val="Arial"/>
      <family val="2"/>
    </font>
    <font>
      <b/>
      <sz val="8"/>
      <name val="Arial"/>
      <family val="2"/>
    </font>
    <font>
      <b/>
      <u val="single"/>
      <sz val="10"/>
      <name val="Arial"/>
      <family val="2"/>
    </font>
    <font>
      <sz val="10"/>
      <name val="Calibri"/>
      <family val="2"/>
    </font>
    <font>
      <i/>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Arial"/>
      <family val="2"/>
    </font>
    <font>
      <b/>
      <i/>
      <sz val="12"/>
      <color indexed="9"/>
      <name val="Arial"/>
      <family val="2"/>
    </font>
    <font>
      <sz val="11"/>
      <color indexed="8"/>
      <name val="Arial"/>
      <family val="2"/>
    </font>
    <font>
      <sz val="11"/>
      <color indexed="9"/>
      <name val="Arial"/>
      <family val="2"/>
    </font>
    <font>
      <b/>
      <sz val="12"/>
      <color indexed="9"/>
      <name val="Arial"/>
      <family val="2"/>
    </font>
    <font>
      <b/>
      <sz val="10"/>
      <color indexed="1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i/>
      <sz val="12"/>
      <color theme="0"/>
      <name val="Arial"/>
      <family val="2"/>
    </font>
    <font>
      <sz val="11"/>
      <color rgb="FF000000"/>
      <name val="Arial"/>
      <family val="2"/>
    </font>
    <font>
      <sz val="11"/>
      <color theme="0"/>
      <name val="Arial"/>
      <family val="2"/>
    </font>
    <font>
      <sz val="11"/>
      <color theme="1"/>
      <name val="Arial"/>
      <family val="2"/>
    </font>
    <font>
      <sz val="10"/>
      <color rgb="FF000000"/>
      <name val="Arial"/>
      <family val="2"/>
    </font>
    <font>
      <b/>
      <sz val="12"/>
      <color theme="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04997999966144562"/>
        <bgColor indexed="64"/>
      </patternFill>
    </fill>
    <fill>
      <patternFill patternType="solid">
        <fgColor rgb="FFF2F2F2"/>
        <bgColor indexed="64"/>
      </patternFill>
    </fill>
    <fill>
      <patternFill patternType="solid">
        <fgColor theme="0" tint="-0.4999699890613556"/>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bottom/>
    </border>
    <border>
      <left style="thin"/>
      <right style="thin"/>
      <top style="thin"/>
      <bottom style="thin"/>
    </border>
    <border>
      <left style="medium"/>
      <right style="thin"/>
      <top style="medium"/>
      <bottom style="medium"/>
    </border>
    <border>
      <left/>
      <right style="thin"/>
      <top style="medium"/>
      <bottom style="medium"/>
    </border>
    <border>
      <left style="thin"/>
      <right style="medium"/>
      <top style="medium"/>
      <bottom style="medium"/>
    </border>
    <border>
      <left style="medium"/>
      <right style="thin"/>
      <top>
        <color indexed="63"/>
      </top>
      <bottom style="hair"/>
    </border>
    <border>
      <left style="thin"/>
      <right style="thin"/>
      <top>
        <color indexed="63"/>
      </top>
      <bottom style="hair"/>
    </border>
    <border>
      <left style="medium"/>
      <right style="thin"/>
      <top style="hair"/>
      <bottom style="medium"/>
    </border>
    <border>
      <left style="thin"/>
      <right style="thin"/>
      <top style="hair"/>
      <bottom style="medium"/>
    </border>
    <border>
      <left style="medium"/>
      <right/>
      <top style="medium"/>
      <bottom/>
    </border>
    <border>
      <left/>
      <right/>
      <top style="medium"/>
      <bottom/>
    </border>
    <border>
      <left/>
      <right style="medium"/>
      <top style="medium"/>
      <bottom/>
    </border>
    <border>
      <left style="medium"/>
      <right/>
      <top/>
      <bottom/>
    </border>
    <border>
      <left style="thin"/>
      <right style="medium"/>
      <top>
        <color indexed="63"/>
      </top>
      <bottom style="hair"/>
    </border>
    <border>
      <left style="thin"/>
      <right style="medium"/>
      <top style="hair"/>
      <bottom style="medium"/>
    </border>
    <border>
      <left style="medium"/>
      <right/>
      <top/>
      <bottom style="medium"/>
    </border>
    <border>
      <left/>
      <right/>
      <top/>
      <bottom style="medium"/>
    </border>
    <border>
      <left/>
      <right style="medium"/>
      <top/>
      <bottom style="medium"/>
    </border>
    <border>
      <left/>
      <right/>
      <top style="medium"/>
      <bottom style="thin"/>
    </border>
    <border>
      <left style="thin"/>
      <right/>
      <top/>
      <bottom/>
    </border>
    <border>
      <left style="medium"/>
      <right style="thin"/>
      <top style="thin"/>
      <bottom style="medium"/>
    </border>
    <border>
      <left/>
      <right/>
      <top style="thin"/>
      <bottom style="medium"/>
    </border>
    <border>
      <left style="thin"/>
      <right/>
      <top style="thin"/>
      <bottom style="medium"/>
    </border>
    <border>
      <left style="thin"/>
      <right style="medium"/>
      <top style="thin"/>
      <bottom style="medium"/>
    </border>
    <border>
      <left style="medium"/>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top style="thin"/>
      <bottom style="thin"/>
    </border>
    <border>
      <left style="thin"/>
      <right style="medium"/>
      <top style="thin"/>
      <bottom style="thin"/>
    </border>
    <border>
      <left style="medium"/>
      <right/>
      <top style="thin"/>
      <bottom style="medium"/>
    </border>
    <border>
      <left style="thin"/>
      <right style="thin"/>
      <top style="thin"/>
      <bottom style="medium"/>
    </border>
    <border>
      <left style="medium"/>
      <right/>
      <top style="thin"/>
      <bottom/>
    </border>
    <border>
      <left style="thin"/>
      <right style="thin"/>
      <top/>
      <bottom style="thin"/>
    </border>
    <border>
      <left style="thin"/>
      <right/>
      <top/>
      <bottom style="thin"/>
    </border>
    <border>
      <left style="thin"/>
      <right style="medium"/>
      <top/>
      <bottom style="thin"/>
    </border>
    <border>
      <left style="thin"/>
      <right style="thin"/>
      <top style="thin"/>
      <bottom/>
    </border>
    <border>
      <left style="thin"/>
      <right/>
      <top style="thin"/>
      <bottom/>
    </border>
    <border>
      <left style="thin"/>
      <right style="medium"/>
      <top style="thin"/>
      <bottom/>
    </border>
    <border>
      <left style="double"/>
      <right/>
      <top style="double"/>
      <bottom style="double"/>
    </border>
    <border>
      <left style="thin"/>
      <right style="thin"/>
      <top style="double"/>
      <bottom style="double"/>
    </border>
    <border>
      <left style="thin"/>
      <right/>
      <top style="double"/>
      <bottom style="double"/>
    </border>
    <border>
      <left style="thin"/>
      <right style="double"/>
      <top style="double"/>
      <bottom style="double"/>
    </border>
    <border>
      <left style="medium"/>
      <right/>
      <top style="medium"/>
      <bottom style="medium"/>
    </border>
    <border>
      <left style="thin"/>
      <right style="thin"/>
      <top style="medium"/>
      <bottom style="medium"/>
    </border>
    <border>
      <left style="thin"/>
      <right/>
      <top style="medium"/>
      <bottom style="medium"/>
    </border>
    <border>
      <left style="medium"/>
      <right style="thin"/>
      <top style="thin"/>
      <bottom style="thin"/>
    </border>
    <border>
      <left style="double"/>
      <right style="thin"/>
      <top style="double"/>
      <bottom style="double"/>
    </border>
    <border>
      <left/>
      <right/>
      <top style="thin"/>
      <bottom/>
    </border>
    <border>
      <left style="medium"/>
      <right style="thin"/>
      <top style="medium"/>
      <bottom style="thin"/>
    </border>
    <border>
      <left/>
      <right style="double"/>
      <top/>
      <bottom/>
    </border>
    <border>
      <left/>
      <right/>
      <top style="double"/>
      <bottom style="double"/>
    </border>
    <border>
      <left/>
      <right style="thin"/>
      <top style="double"/>
      <bottom style="thin"/>
    </border>
    <border>
      <left style="thin"/>
      <right/>
      <top style="double"/>
      <bottom style="thin"/>
    </border>
    <border>
      <left style="thin"/>
      <right style="double"/>
      <top style="double"/>
      <bottom style="thin"/>
    </border>
    <border>
      <left/>
      <right style="thin"/>
      <top style="thin"/>
      <bottom/>
    </border>
    <border>
      <left style="thin"/>
      <right style="thin"/>
      <top style="thin"/>
      <bottom style="double"/>
    </border>
    <border>
      <left style="thin"/>
      <right/>
      <top style="thin"/>
      <bottom style="double"/>
    </border>
    <border>
      <left style="thin"/>
      <right style="double"/>
      <top style="thin"/>
      <bottom style="double"/>
    </border>
    <border>
      <left/>
      <right/>
      <top style="double"/>
      <bottom style="medium"/>
    </border>
    <border>
      <left/>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bottom style="thin"/>
    </border>
    <border>
      <left>
        <color indexed="63"/>
      </left>
      <right style="thin"/>
      <top style="double"/>
      <bottom style="double"/>
    </border>
    <border>
      <left style="thin"/>
      <right style="medium"/>
      <top style="double"/>
      <bottom style="double"/>
    </border>
    <border>
      <left style="medium"/>
      <right style="thin"/>
      <top style="double"/>
      <bottom style="double"/>
    </border>
    <border>
      <left>
        <color indexed="63"/>
      </left>
      <right style="thin"/>
      <top style="thin"/>
      <bottom style="double"/>
    </border>
    <border>
      <left style="thin"/>
      <right style="medium"/>
      <top style="double"/>
      <bottom style="thin"/>
    </border>
    <border>
      <left style="thin"/>
      <right style="medium"/>
      <top style="thin"/>
      <bottom style="double"/>
    </border>
    <border>
      <left/>
      <right/>
      <top style="medium"/>
      <bottom style="medium"/>
    </border>
    <border>
      <left/>
      <right style="medium"/>
      <top style="medium"/>
      <bottom style="mediu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right/>
      <top style="thin"/>
      <bottom style="thin"/>
    </border>
    <border>
      <left/>
      <right style="medium"/>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1" applyNumberFormat="0" applyAlignment="0" applyProtection="0"/>
    <xf numFmtId="0" fontId="4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30" borderId="3"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13" fillId="0" borderId="0">
      <alignment/>
      <protection/>
    </xf>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383">
    <xf numFmtId="0" fontId="0" fillId="0" borderId="0" xfId="0" applyFont="1" applyAlignment="1">
      <alignment/>
    </xf>
    <xf numFmtId="0" fontId="38" fillId="0" borderId="0" xfId="0" applyFont="1" applyAlignment="1">
      <alignment/>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2" fillId="33" borderId="0" xfId="0" applyFont="1" applyFill="1" applyBorder="1" applyAlignment="1" applyProtection="1" quotePrefix="1">
      <alignment vertical="center" wrapText="1"/>
      <protection/>
    </xf>
    <xf numFmtId="0" fontId="2" fillId="30" borderId="11" xfId="0" applyFont="1" applyFill="1" applyBorder="1" applyAlignment="1" applyProtection="1">
      <alignment horizontal="left" vertical="center" indent="1"/>
      <protection locked="0"/>
    </xf>
    <xf numFmtId="0" fontId="3" fillId="33" borderId="0" xfId="0" applyFont="1" applyFill="1" applyBorder="1" applyAlignment="1" applyProtection="1" quotePrefix="1">
      <alignment vertical="center" wrapText="1"/>
      <protection/>
    </xf>
    <xf numFmtId="0" fontId="3" fillId="33" borderId="10" xfId="0" applyFont="1" applyFill="1" applyBorder="1" applyAlignment="1" applyProtection="1" quotePrefix="1">
      <alignment vertical="center" wrapText="1"/>
      <protection/>
    </xf>
    <xf numFmtId="49" fontId="2" fillId="30" borderId="11" xfId="0" applyNumberFormat="1" applyFont="1" applyFill="1" applyBorder="1" applyAlignment="1" applyProtection="1">
      <alignment horizontal="left" vertical="center" indent="1"/>
      <protection locked="0"/>
    </xf>
    <xf numFmtId="0" fontId="4" fillId="33" borderId="0"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0" xfId="0" applyFont="1" applyFill="1" applyBorder="1" applyAlignment="1" applyProtection="1">
      <alignment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wrapText="1"/>
      <protection/>
    </xf>
    <xf numFmtId="0" fontId="5" fillId="30" borderId="15" xfId="0" applyFont="1" applyFill="1" applyBorder="1" applyAlignment="1" applyProtection="1">
      <alignment vertical="center"/>
      <protection locked="0"/>
    </xf>
    <xf numFmtId="0" fontId="5" fillId="30" borderId="16" xfId="0" applyFont="1" applyFill="1" applyBorder="1" applyAlignment="1" applyProtection="1">
      <alignment vertical="center"/>
      <protection locked="0"/>
    </xf>
    <xf numFmtId="0" fontId="5" fillId="33" borderId="17" xfId="0" applyFont="1" applyFill="1" applyBorder="1" applyAlignment="1" applyProtection="1">
      <alignment vertical="center"/>
      <protection/>
    </xf>
    <xf numFmtId="0" fontId="5" fillId="33" borderId="18" xfId="0" applyFont="1" applyFill="1" applyBorder="1" applyAlignment="1" applyProtection="1">
      <alignment vertical="center"/>
      <protection/>
    </xf>
    <xf numFmtId="0" fontId="53" fillId="34" borderId="19" xfId="0" applyFont="1" applyFill="1" applyBorder="1" applyAlignment="1" applyProtection="1">
      <alignment vertical="center"/>
      <protection locked="0"/>
    </xf>
    <xf numFmtId="0" fontId="53" fillId="33" borderId="19" xfId="0" applyFont="1" applyFill="1" applyBorder="1" applyAlignment="1" applyProtection="1">
      <alignment vertical="center"/>
      <protection/>
    </xf>
    <xf numFmtId="0" fontId="53" fillId="33" borderId="20" xfId="0" applyFont="1" applyFill="1" applyBorder="1" applyAlignment="1" applyProtection="1">
      <alignment vertical="center"/>
      <protection/>
    </xf>
    <xf numFmtId="0" fontId="53" fillId="33" borderId="21" xfId="0" applyFont="1" applyFill="1" applyBorder="1" applyAlignment="1" applyProtection="1">
      <alignment vertical="center"/>
      <protection/>
    </xf>
    <xf numFmtId="0" fontId="53" fillId="34" borderId="22" xfId="0" applyFont="1" applyFill="1" applyBorder="1" applyAlignment="1" applyProtection="1">
      <alignment vertical="center"/>
      <protection locked="0"/>
    </xf>
    <xf numFmtId="0" fontId="54" fillId="33" borderId="22" xfId="0" applyFont="1" applyFill="1" applyBorder="1" applyAlignment="1" applyProtection="1">
      <alignment vertical="center" wrapText="1"/>
      <protection/>
    </xf>
    <xf numFmtId="0" fontId="54" fillId="33" borderId="10" xfId="0" applyFont="1" applyFill="1" applyBorder="1" applyAlignment="1" applyProtection="1">
      <alignment vertical="center" wrapText="1"/>
      <protection/>
    </xf>
    <xf numFmtId="0" fontId="53" fillId="33" borderId="22" xfId="0" applyFont="1" applyFill="1" applyBorder="1" applyAlignment="1" applyProtection="1">
      <alignment vertical="center"/>
      <protection/>
    </xf>
    <xf numFmtId="0" fontId="2" fillId="33" borderId="0"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6" fillId="33" borderId="0" xfId="0" applyFont="1" applyFill="1" applyBorder="1" applyAlignment="1" applyProtection="1" quotePrefix="1">
      <alignment vertical="center" wrapText="1"/>
      <protection/>
    </xf>
    <xf numFmtId="0" fontId="53" fillId="34" borderId="22" xfId="0" applyFont="1" applyFill="1" applyBorder="1" applyAlignment="1" applyProtection="1">
      <alignment vertical="center"/>
      <protection/>
    </xf>
    <xf numFmtId="49" fontId="5" fillId="30" borderId="23" xfId="0" applyNumberFormat="1" applyFont="1" applyFill="1" applyBorder="1" applyAlignment="1" applyProtection="1">
      <alignment horizontal="center" vertical="center" wrapText="1"/>
      <protection locked="0"/>
    </xf>
    <xf numFmtId="0" fontId="0" fillId="0" borderId="0" xfId="0" applyFill="1" applyAlignment="1">
      <alignment/>
    </xf>
    <xf numFmtId="3" fontId="5" fillId="33" borderId="24" xfId="0" applyNumberFormat="1" applyFont="1" applyFill="1" applyBorder="1" applyAlignment="1" applyProtection="1">
      <alignment vertical="center" wrapText="1"/>
      <protection/>
    </xf>
    <xf numFmtId="0" fontId="0" fillId="33" borderId="0" xfId="0"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27" xfId="0" applyFill="1" applyBorder="1" applyAlignment="1">
      <alignment/>
    </xf>
    <xf numFmtId="0" fontId="5" fillId="33" borderId="19" xfId="50" applyFont="1" applyFill="1" applyBorder="1" applyProtection="1">
      <alignment/>
      <protection/>
    </xf>
    <xf numFmtId="0" fontId="5" fillId="33" borderId="20" xfId="50" applyFont="1" applyFill="1" applyBorder="1" applyAlignment="1" applyProtection="1">
      <alignment horizontal="right"/>
      <protection/>
    </xf>
    <xf numFmtId="0" fontId="5" fillId="33" borderId="20" xfId="50" applyFont="1" applyFill="1" applyBorder="1" applyAlignment="1" applyProtection="1">
      <alignment wrapText="1"/>
      <protection/>
    </xf>
    <xf numFmtId="166" fontId="5" fillId="33" borderId="28" xfId="46" applyNumberFormat="1" applyFont="1" applyFill="1" applyBorder="1" applyAlignment="1" applyProtection="1">
      <alignment/>
      <protection/>
    </xf>
    <xf numFmtId="166" fontId="5" fillId="33" borderId="20" xfId="46" applyNumberFormat="1" applyFont="1" applyFill="1" applyBorder="1" applyAlignment="1" applyProtection="1">
      <alignment/>
      <protection/>
    </xf>
    <xf numFmtId="0" fontId="5" fillId="33" borderId="21" xfId="50" applyFont="1" applyFill="1" applyBorder="1" applyProtection="1">
      <alignment/>
      <protection/>
    </xf>
    <xf numFmtId="0" fontId="5" fillId="34" borderId="0" xfId="50" applyFont="1" applyFill="1">
      <alignment/>
      <protection/>
    </xf>
    <xf numFmtId="0" fontId="5" fillId="33" borderId="22" xfId="50" applyFont="1" applyFill="1" applyBorder="1" applyProtection="1">
      <alignment/>
      <protection/>
    </xf>
    <xf numFmtId="0" fontId="9" fillId="33" borderId="0" xfId="50" applyFont="1" applyFill="1" applyBorder="1" applyAlignment="1" applyProtection="1">
      <alignment vertical="center"/>
      <protection/>
    </xf>
    <xf numFmtId="0" fontId="9" fillId="33" borderId="0" xfId="50" applyFont="1" applyFill="1" applyBorder="1" applyAlignment="1" applyProtection="1">
      <alignment horizontal="left" vertical="center"/>
      <protection/>
    </xf>
    <xf numFmtId="166" fontId="5" fillId="33" borderId="0" xfId="46" applyNumberFormat="1" applyFont="1" applyFill="1" applyBorder="1" applyAlignment="1" applyProtection="1">
      <alignment/>
      <protection/>
    </xf>
    <xf numFmtId="0" fontId="5" fillId="33" borderId="10" xfId="50" applyFont="1" applyFill="1" applyBorder="1" applyProtection="1">
      <alignment/>
      <protection/>
    </xf>
    <xf numFmtId="167" fontId="9" fillId="33" borderId="29" xfId="50" applyNumberFormat="1" applyFont="1" applyFill="1" applyBorder="1" applyAlignment="1" applyProtection="1">
      <alignment vertical="center"/>
      <protection/>
    </xf>
    <xf numFmtId="167" fontId="9" fillId="33" borderId="0" xfId="50" applyNumberFormat="1" applyFont="1" applyFill="1" applyBorder="1" applyAlignment="1" applyProtection="1">
      <alignment vertical="center"/>
      <protection/>
    </xf>
    <xf numFmtId="167" fontId="9" fillId="33" borderId="0" xfId="50" applyNumberFormat="1" applyFont="1" applyFill="1" applyBorder="1" applyAlignment="1" applyProtection="1">
      <alignment horizontal="left" vertical="center"/>
      <protection/>
    </xf>
    <xf numFmtId="0" fontId="5" fillId="33" borderId="0" xfId="50" applyFont="1" applyFill="1" applyBorder="1" applyAlignment="1" applyProtection="1">
      <alignment horizontal="right"/>
      <protection/>
    </xf>
    <xf numFmtId="0" fontId="5" fillId="33" borderId="0" xfId="50" applyFont="1" applyFill="1" applyBorder="1" applyAlignment="1" applyProtection="1">
      <alignment wrapText="1"/>
      <protection/>
    </xf>
    <xf numFmtId="0" fontId="5" fillId="33" borderId="10" xfId="51" applyFont="1" applyFill="1" applyBorder="1" applyAlignment="1" applyProtection="1">
      <alignment vertical="center" wrapText="1"/>
      <protection/>
    </xf>
    <xf numFmtId="0" fontId="10" fillId="33" borderId="0" xfId="50" applyFont="1" applyFill="1" applyBorder="1" applyAlignment="1" applyProtection="1">
      <alignment/>
      <protection/>
    </xf>
    <xf numFmtId="166" fontId="5" fillId="33" borderId="0" xfId="46" applyNumberFormat="1" applyFont="1" applyFill="1" applyBorder="1" applyAlignment="1" applyProtection="1">
      <alignment/>
      <protection/>
    </xf>
    <xf numFmtId="0" fontId="11" fillId="33" borderId="22" xfId="51" applyFont="1" applyFill="1" applyBorder="1" applyAlignment="1" applyProtection="1">
      <alignment horizontal="left" vertical="center"/>
      <protection/>
    </xf>
    <xf numFmtId="0" fontId="4" fillId="33" borderId="0" xfId="50" applyFont="1" applyFill="1" applyBorder="1" applyProtection="1">
      <alignment/>
      <protection/>
    </xf>
    <xf numFmtId="0" fontId="4" fillId="33" borderId="0" xfId="51" applyFont="1" applyFill="1" applyBorder="1" applyAlignment="1" applyProtection="1">
      <alignment horizontal="left" vertical="center"/>
      <protection/>
    </xf>
    <xf numFmtId="0" fontId="11" fillId="33" borderId="10" xfId="51" applyFont="1" applyFill="1" applyBorder="1" applyAlignment="1" applyProtection="1">
      <alignment horizontal="left" vertical="center"/>
      <protection/>
    </xf>
    <xf numFmtId="0" fontId="4" fillId="33" borderId="0" xfId="51" applyFont="1" applyFill="1" applyBorder="1" applyAlignment="1" applyProtection="1">
      <alignment horizontal="centerContinuous" vertical="center"/>
      <protection/>
    </xf>
    <xf numFmtId="0" fontId="12" fillId="33" borderId="0" xfId="51" applyFont="1" applyFill="1" applyBorder="1" applyAlignment="1" applyProtection="1">
      <alignment horizontal="left" vertical="center" wrapText="1"/>
      <protection/>
    </xf>
    <xf numFmtId="166" fontId="4" fillId="33" borderId="30" xfId="46" applyNumberFormat="1" applyFont="1" applyFill="1" applyBorder="1" applyAlignment="1" applyProtection="1">
      <alignment horizontal="center" vertical="center" wrapText="1"/>
      <protection/>
    </xf>
    <xf numFmtId="166" fontId="4" fillId="33" borderId="31" xfId="46" applyNumberFormat="1" applyFont="1" applyFill="1" applyBorder="1" applyAlignment="1" applyProtection="1">
      <alignment horizontal="center" vertical="center" wrapText="1"/>
      <protection/>
    </xf>
    <xf numFmtId="166" fontId="4" fillId="33" borderId="32" xfId="46" applyNumberFormat="1" applyFont="1" applyFill="1" applyBorder="1" applyAlignment="1" applyProtection="1">
      <alignment horizontal="center" vertical="center" wrapText="1"/>
      <protection/>
    </xf>
    <xf numFmtId="166" fontId="4" fillId="33" borderId="33" xfId="46" applyNumberFormat="1" applyFont="1" applyFill="1" applyBorder="1" applyAlignment="1" applyProtection="1">
      <alignment horizontal="center" vertical="center" wrapText="1"/>
      <protection/>
    </xf>
    <xf numFmtId="0" fontId="5" fillId="33" borderId="22" xfId="51" applyFont="1" applyFill="1" applyBorder="1" applyAlignment="1" applyProtection="1">
      <alignment horizontal="left"/>
      <protection/>
    </xf>
    <xf numFmtId="0" fontId="3" fillId="33" borderId="0" xfId="51" applyFont="1" applyFill="1" applyBorder="1" applyAlignment="1" applyProtection="1">
      <alignment horizontal="left"/>
      <protection/>
    </xf>
    <xf numFmtId="0" fontId="2" fillId="33" borderId="0" xfId="51" applyFont="1" applyFill="1" applyBorder="1" applyAlignment="1" applyProtection="1">
      <alignment horizontal="left" wrapText="1"/>
      <protection/>
    </xf>
    <xf numFmtId="166" fontId="2" fillId="33" borderId="0" xfId="46" applyNumberFormat="1" applyFont="1" applyFill="1" applyBorder="1" applyAlignment="1" applyProtection="1">
      <alignment horizontal="center" vertical="center"/>
      <protection/>
    </xf>
    <xf numFmtId="0" fontId="5" fillId="33" borderId="10" xfId="51" applyFont="1" applyFill="1" applyBorder="1" applyAlignment="1" applyProtection="1">
      <alignment horizontal="left"/>
      <protection/>
    </xf>
    <xf numFmtId="0" fontId="5" fillId="33" borderId="22" xfId="51" applyFont="1" applyFill="1" applyBorder="1" applyAlignment="1" applyProtection="1">
      <alignment vertical="center" wrapText="1"/>
      <protection/>
    </xf>
    <xf numFmtId="0" fontId="2" fillId="33" borderId="0" xfId="51" applyFont="1" applyFill="1" applyBorder="1" applyAlignment="1" applyProtection="1">
      <alignment horizontal="left" vertical="center" wrapText="1"/>
      <protection/>
    </xf>
    <xf numFmtId="0" fontId="2" fillId="33" borderId="34" xfId="51" applyFont="1" applyFill="1" applyBorder="1" applyAlignment="1" applyProtection="1">
      <alignment vertical="center" wrapText="1"/>
      <protection/>
    </xf>
    <xf numFmtId="7" fontId="2" fillId="30" borderId="35" xfId="46" applyNumberFormat="1" applyFont="1" applyFill="1" applyBorder="1" applyAlignment="1" applyProtection="1">
      <alignment vertical="center" wrapText="1"/>
      <protection locked="0"/>
    </xf>
    <xf numFmtId="7" fontId="2" fillId="30" borderId="36" xfId="46" applyNumberFormat="1" applyFont="1" applyFill="1" applyBorder="1" applyAlignment="1" applyProtection="1">
      <alignment vertical="center" wrapText="1"/>
      <protection locked="0"/>
    </xf>
    <xf numFmtId="7" fontId="2" fillId="33" borderId="37" xfId="46" applyNumberFormat="1" applyFont="1" applyFill="1" applyBorder="1" applyAlignment="1" applyProtection="1">
      <alignment vertical="center" wrapText="1"/>
      <protection/>
    </xf>
    <xf numFmtId="0" fontId="2" fillId="33" borderId="38" xfId="51" applyFont="1" applyFill="1" applyBorder="1" applyAlignment="1" applyProtection="1">
      <alignment vertical="center" wrapText="1"/>
      <protection/>
    </xf>
    <xf numFmtId="7" fontId="2" fillId="30" borderId="11" xfId="46" applyNumberFormat="1" applyFont="1" applyFill="1" applyBorder="1" applyAlignment="1" applyProtection="1">
      <alignment vertical="center" wrapText="1"/>
      <protection locked="0"/>
    </xf>
    <xf numFmtId="7" fontId="2" fillId="30" borderId="39" xfId="46" applyNumberFormat="1" applyFont="1" applyFill="1" applyBorder="1" applyAlignment="1" applyProtection="1">
      <alignment vertical="center" wrapText="1"/>
      <protection locked="0"/>
    </xf>
    <xf numFmtId="7" fontId="2" fillId="33" borderId="40" xfId="46" applyNumberFormat="1" applyFont="1" applyFill="1" applyBorder="1" applyAlignment="1" applyProtection="1">
      <alignment vertical="center" wrapText="1"/>
      <protection/>
    </xf>
    <xf numFmtId="0" fontId="2" fillId="33" borderId="41" xfId="51" applyFont="1" applyFill="1" applyBorder="1" applyAlignment="1" applyProtection="1">
      <alignment vertical="center" wrapText="1"/>
      <protection/>
    </xf>
    <xf numFmtId="7" fontId="2" fillId="30" borderId="42" xfId="46" applyNumberFormat="1" applyFont="1" applyFill="1" applyBorder="1" applyAlignment="1" applyProtection="1">
      <alignment vertical="center" wrapText="1"/>
      <protection locked="0"/>
    </xf>
    <xf numFmtId="7" fontId="2" fillId="30" borderId="32" xfId="46" applyNumberFormat="1" applyFont="1" applyFill="1" applyBorder="1" applyAlignment="1" applyProtection="1">
      <alignment vertical="center" wrapText="1"/>
      <protection locked="0"/>
    </xf>
    <xf numFmtId="7" fontId="2" fillId="33" borderId="33" xfId="46" applyNumberFormat="1" applyFont="1" applyFill="1" applyBorder="1" applyAlignment="1" applyProtection="1">
      <alignment vertical="center" wrapText="1"/>
      <protection/>
    </xf>
    <xf numFmtId="0" fontId="2" fillId="33" borderId="0" xfId="51" applyFont="1" applyFill="1" applyBorder="1" applyAlignment="1" applyProtection="1">
      <alignment vertical="center" wrapText="1"/>
      <protection/>
    </xf>
    <xf numFmtId="166" fontId="2" fillId="33" borderId="0" xfId="46" applyNumberFormat="1" applyFont="1" applyFill="1" applyBorder="1" applyAlignment="1" applyProtection="1">
      <alignment vertical="center" wrapText="1"/>
      <protection/>
    </xf>
    <xf numFmtId="0" fontId="5" fillId="33" borderId="22" xfId="51" applyFont="1" applyFill="1" applyBorder="1" applyProtection="1">
      <alignment/>
      <protection/>
    </xf>
    <xf numFmtId="0" fontId="2" fillId="33" borderId="19" xfId="51" applyFont="1" applyFill="1" applyBorder="1" applyAlignment="1" applyProtection="1">
      <alignment vertical="center" wrapText="1"/>
      <protection/>
    </xf>
    <xf numFmtId="0" fontId="5" fillId="33" borderId="10" xfId="51" applyFont="1" applyFill="1" applyBorder="1" applyProtection="1">
      <alignment/>
      <protection/>
    </xf>
    <xf numFmtId="0" fontId="2" fillId="33" borderId="43" xfId="51" applyFont="1" applyFill="1" applyBorder="1" applyAlignment="1" applyProtection="1">
      <alignment vertical="center" wrapText="1"/>
      <protection/>
    </xf>
    <xf numFmtId="0" fontId="6" fillId="33" borderId="0" xfId="51" applyFont="1" applyFill="1" applyBorder="1" applyAlignment="1" applyProtection="1">
      <alignment horizontal="left" vertical="center" wrapText="1"/>
      <protection/>
    </xf>
    <xf numFmtId="0" fontId="5" fillId="33" borderId="22" xfId="52" applyFont="1" applyFill="1" applyBorder="1" applyAlignment="1" applyProtection="1">
      <alignment vertical="center" wrapText="1"/>
      <protection/>
    </xf>
    <xf numFmtId="0" fontId="3" fillId="33" borderId="0" xfId="52" applyFont="1" applyFill="1" applyBorder="1" applyAlignment="1" applyProtection="1">
      <alignment horizontal="left" vertical="center"/>
      <protection/>
    </xf>
    <xf numFmtId="0" fontId="2" fillId="33" borderId="0" xfId="52" applyFont="1" applyFill="1" applyBorder="1" applyAlignment="1" applyProtection="1">
      <alignment vertical="center" wrapText="1"/>
      <protection/>
    </xf>
    <xf numFmtId="0" fontId="5" fillId="33" borderId="10" xfId="52" applyFont="1" applyFill="1" applyBorder="1" applyAlignment="1" applyProtection="1">
      <alignment vertical="center" wrapText="1"/>
      <protection/>
    </xf>
    <xf numFmtId="0" fontId="2" fillId="33" borderId="0" xfId="61" applyFont="1" applyFill="1" applyBorder="1" applyAlignment="1" applyProtection="1">
      <alignment horizontal="left" vertical="center" wrapText="1"/>
      <protection/>
    </xf>
    <xf numFmtId="0" fontId="2" fillId="33" borderId="38" xfId="61" applyFont="1" applyFill="1" applyBorder="1" applyAlignment="1" applyProtection="1">
      <alignment horizontal="left" vertical="center" wrapText="1"/>
      <protection/>
    </xf>
    <xf numFmtId="7" fontId="2" fillId="30" borderId="44" xfId="46" applyNumberFormat="1" applyFont="1" applyFill="1" applyBorder="1" applyAlignment="1" applyProtection="1">
      <alignment vertical="center" wrapText="1"/>
      <protection locked="0"/>
    </xf>
    <xf numFmtId="7" fontId="2" fillId="30" borderId="45" xfId="46" applyNumberFormat="1" applyFont="1" applyFill="1" applyBorder="1" applyAlignment="1" applyProtection="1">
      <alignment vertical="center" wrapText="1"/>
      <protection locked="0"/>
    </xf>
    <xf numFmtId="7" fontId="2" fillId="33" borderId="46" xfId="46" applyNumberFormat="1" applyFont="1" applyFill="1" applyBorder="1" applyAlignment="1" applyProtection="1">
      <alignment vertical="center" wrapText="1"/>
      <protection/>
    </xf>
    <xf numFmtId="0" fontId="2" fillId="33" borderId="38" xfId="61" applyFont="1" applyFill="1" applyBorder="1" applyAlignment="1" applyProtection="1">
      <alignment vertical="center" wrapText="1"/>
      <protection/>
    </xf>
    <xf numFmtId="0" fontId="2" fillId="35" borderId="38" xfId="61" applyFont="1" applyFill="1" applyBorder="1" applyAlignment="1" applyProtection="1">
      <alignment vertical="center" wrapText="1"/>
      <protection/>
    </xf>
    <xf numFmtId="7" fontId="2" fillId="30" borderId="47" xfId="46" applyNumberFormat="1" applyFont="1" applyFill="1" applyBorder="1" applyAlignment="1" applyProtection="1">
      <alignment vertical="center" wrapText="1"/>
      <protection locked="0"/>
    </xf>
    <xf numFmtId="7" fontId="2" fillId="30" borderId="48" xfId="46" applyNumberFormat="1" applyFont="1" applyFill="1" applyBorder="1" applyAlignment="1" applyProtection="1">
      <alignment vertical="center" wrapText="1"/>
      <protection locked="0"/>
    </xf>
    <xf numFmtId="7" fontId="2" fillId="33" borderId="49" xfId="46" applyNumberFormat="1" applyFont="1" applyFill="1" applyBorder="1" applyAlignment="1" applyProtection="1">
      <alignment vertical="center" wrapText="1"/>
      <protection/>
    </xf>
    <xf numFmtId="0" fontId="2" fillId="33" borderId="41" xfId="61" applyFont="1" applyFill="1" applyBorder="1" applyAlignment="1" applyProtection="1">
      <alignment vertical="center" wrapText="1"/>
      <protection/>
    </xf>
    <xf numFmtId="0" fontId="5" fillId="33" borderId="22" xfId="50" applyFont="1" applyFill="1" applyBorder="1" applyAlignment="1" applyProtection="1">
      <alignment vertical="center"/>
      <protection/>
    </xf>
    <xf numFmtId="0" fontId="2" fillId="33" borderId="0" xfId="61" applyFont="1" applyFill="1" applyBorder="1" applyAlignment="1" applyProtection="1">
      <alignment vertical="center" wrapText="1"/>
      <protection/>
    </xf>
    <xf numFmtId="166" fontId="4" fillId="33" borderId="0" xfId="46" applyNumberFormat="1" applyFont="1" applyFill="1" applyBorder="1" applyAlignment="1" applyProtection="1">
      <alignment vertical="center"/>
      <protection/>
    </xf>
    <xf numFmtId="0" fontId="5" fillId="33" borderId="10" xfId="50" applyFont="1" applyFill="1" applyBorder="1" applyAlignment="1" applyProtection="1">
      <alignment vertical="center"/>
      <protection/>
    </xf>
    <xf numFmtId="0" fontId="6" fillId="33" borderId="0" xfId="52" applyFont="1" applyFill="1" applyBorder="1" applyAlignment="1" applyProtection="1">
      <alignment horizontal="left" vertical="center" wrapText="1"/>
      <protection/>
    </xf>
    <xf numFmtId="0" fontId="4" fillId="33" borderId="50" xfId="52" applyFont="1" applyFill="1" applyBorder="1" applyAlignment="1" applyProtection="1">
      <alignment vertical="center"/>
      <protection/>
    </xf>
    <xf numFmtId="7" fontId="4" fillId="33" borderId="51" xfId="46" applyNumberFormat="1" applyFont="1" applyFill="1" applyBorder="1" applyAlignment="1" applyProtection="1">
      <alignment vertical="center"/>
      <protection/>
    </xf>
    <xf numFmtId="7" fontId="4" fillId="33" borderId="52" xfId="46" applyNumberFormat="1" applyFont="1" applyFill="1" applyBorder="1" applyAlignment="1" applyProtection="1">
      <alignment vertical="center"/>
      <protection/>
    </xf>
    <xf numFmtId="7" fontId="4" fillId="33" borderId="53" xfId="46" applyNumberFormat="1" applyFont="1" applyFill="1" applyBorder="1" applyAlignment="1" applyProtection="1">
      <alignment vertical="center"/>
      <protection/>
    </xf>
    <xf numFmtId="0" fontId="2" fillId="33" borderId="0" xfId="52" applyFont="1" applyFill="1" applyBorder="1" applyAlignment="1" applyProtection="1">
      <alignment wrapText="1"/>
      <protection/>
    </xf>
    <xf numFmtId="0" fontId="11" fillId="33" borderId="22" xfId="50" applyFont="1" applyFill="1" applyBorder="1" applyAlignment="1" applyProtection="1">
      <alignment horizontal="center" vertical="center" wrapText="1"/>
      <protection/>
    </xf>
    <xf numFmtId="0" fontId="4" fillId="33" borderId="0" xfId="50" applyFont="1" applyFill="1" applyBorder="1" applyAlignment="1" applyProtection="1">
      <alignment horizontal="centerContinuous"/>
      <protection/>
    </xf>
    <xf numFmtId="0" fontId="4" fillId="33" borderId="0" xfId="50" applyFont="1" applyFill="1" applyBorder="1" applyAlignment="1" applyProtection="1">
      <alignment horizontal="left" wrapText="1"/>
      <protection/>
    </xf>
    <xf numFmtId="0" fontId="11" fillId="33" borderId="10" xfId="50" applyFont="1" applyFill="1" applyBorder="1" applyAlignment="1" applyProtection="1">
      <alignment horizontal="center" vertical="center" wrapText="1"/>
      <protection/>
    </xf>
    <xf numFmtId="0" fontId="4" fillId="33" borderId="0" xfId="50" applyFont="1" applyFill="1" applyBorder="1" applyAlignment="1" applyProtection="1">
      <alignment horizontal="left" vertical="center"/>
      <protection/>
    </xf>
    <xf numFmtId="0" fontId="4" fillId="33" borderId="0" xfId="50" applyFont="1" applyFill="1" applyBorder="1" applyAlignment="1" applyProtection="1">
      <alignment horizontal="centerContinuous" vertical="center" wrapText="1"/>
      <protection/>
    </xf>
    <xf numFmtId="0" fontId="2" fillId="33" borderId="0" xfId="50" applyFont="1" applyFill="1" applyBorder="1" applyAlignment="1" applyProtection="1">
      <alignment horizontal="left" vertical="center"/>
      <protection/>
    </xf>
    <xf numFmtId="0" fontId="4" fillId="33" borderId="0" xfId="50" applyFont="1" applyFill="1" applyBorder="1" applyAlignment="1" applyProtection="1">
      <alignment horizontal="left" vertical="center" wrapText="1"/>
      <protection/>
    </xf>
    <xf numFmtId="0" fontId="2" fillId="33" borderId="34" xfId="50" applyFont="1" applyFill="1" applyBorder="1" applyAlignment="1" applyProtection="1">
      <alignment vertical="center" wrapText="1"/>
      <protection/>
    </xf>
    <xf numFmtId="7" fontId="2" fillId="30" borderId="35" xfId="46" applyNumberFormat="1" applyFont="1" applyFill="1" applyBorder="1" applyAlignment="1" applyProtection="1">
      <alignment vertical="center"/>
      <protection locked="0"/>
    </xf>
    <xf numFmtId="7" fontId="2" fillId="30" borderId="36" xfId="46" applyNumberFormat="1" applyFont="1" applyFill="1" applyBorder="1" applyAlignment="1" applyProtection="1">
      <alignment vertical="center"/>
      <protection locked="0"/>
    </xf>
    <xf numFmtId="7" fontId="2" fillId="33" borderId="37" xfId="46" applyNumberFormat="1" applyFont="1" applyFill="1" applyBorder="1" applyAlignment="1" applyProtection="1">
      <alignment vertical="center"/>
      <protection/>
    </xf>
    <xf numFmtId="0" fontId="2" fillId="33" borderId="38" xfId="50" applyFont="1" applyFill="1" applyBorder="1" applyAlignment="1" applyProtection="1">
      <alignment vertical="center" wrapText="1"/>
      <protection/>
    </xf>
    <xf numFmtId="7" fontId="2" fillId="30" borderId="11" xfId="46" applyNumberFormat="1" applyFont="1" applyFill="1" applyBorder="1" applyAlignment="1" applyProtection="1">
      <alignment vertical="center"/>
      <protection locked="0"/>
    </xf>
    <xf numFmtId="7" fontId="2" fillId="30" borderId="39" xfId="46" applyNumberFormat="1" applyFont="1" applyFill="1" applyBorder="1" applyAlignment="1" applyProtection="1">
      <alignment vertical="center"/>
      <protection locked="0"/>
    </xf>
    <xf numFmtId="7" fontId="2" fillId="33" borderId="40" xfId="46" applyNumberFormat="1" applyFont="1" applyFill="1" applyBorder="1" applyAlignment="1" applyProtection="1">
      <alignment vertical="center"/>
      <protection/>
    </xf>
    <xf numFmtId="0" fontId="5" fillId="33" borderId="22" xfId="50" applyFont="1" applyFill="1" applyBorder="1" applyAlignment="1" applyProtection="1">
      <alignment vertical="center" wrapText="1"/>
      <protection/>
    </xf>
    <xf numFmtId="0" fontId="2" fillId="33" borderId="0" xfId="50" applyFont="1" applyFill="1" applyBorder="1" applyAlignment="1" applyProtection="1">
      <alignment horizontal="left" vertical="center" wrapText="1"/>
      <protection/>
    </xf>
    <xf numFmtId="0" fontId="5" fillId="33" borderId="10" xfId="50" applyFont="1" applyFill="1" applyBorder="1" applyAlignment="1" applyProtection="1">
      <alignment vertical="center" wrapText="1"/>
      <protection/>
    </xf>
    <xf numFmtId="0" fontId="2" fillId="33" borderId="41" xfId="50" applyFont="1" applyFill="1" applyBorder="1" applyAlignment="1" applyProtection="1">
      <alignment vertical="center" wrapText="1"/>
      <protection/>
    </xf>
    <xf numFmtId="7" fontId="2" fillId="30" borderId="42" xfId="46" applyNumberFormat="1" applyFont="1" applyFill="1" applyBorder="1" applyAlignment="1" applyProtection="1">
      <alignment vertical="center"/>
      <protection locked="0"/>
    </xf>
    <xf numFmtId="7" fontId="2" fillId="30" borderId="32" xfId="46" applyNumberFormat="1" applyFont="1" applyFill="1" applyBorder="1" applyAlignment="1" applyProtection="1">
      <alignment vertical="center"/>
      <protection locked="0"/>
    </xf>
    <xf numFmtId="7" fontId="2" fillId="33" borderId="33" xfId="46" applyNumberFormat="1" applyFont="1" applyFill="1" applyBorder="1" applyAlignment="1" applyProtection="1">
      <alignment vertical="center"/>
      <protection/>
    </xf>
    <xf numFmtId="0" fontId="6" fillId="33" borderId="0" xfId="50" applyFont="1" applyFill="1" applyBorder="1" applyAlignment="1" applyProtection="1">
      <alignment horizontal="left" vertical="center"/>
      <protection/>
    </xf>
    <xf numFmtId="0" fontId="2" fillId="33" borderId="0" xfId="50" applyFont="1" applyFill="1" applyBorder="1" applyAlignment="1" applyProtection="1">
      <alignment vertical="center" wrapText="1"/>
      <protection/>
    </xf>
    <xf numFmtId="166" fontId="2" fillId="33" borderId="0" xfId="46" applyNumberFormat="1" applyFont="1" applyFill="1" applyBorder="1" applyAlignment="1" applyProtection="1">
      <alignment vertical="center"/>
      <protection/>
    </xf>
    <xf numFmtId="0" fontId="4" fillId="33" borderId="50" xfId="50" applyFont="1" applyFill="1" applyBorder="1" applyAlignment="1" applyProtection="1">
      <alignment vertical="center" wrapText="1"/>
      <protection/>
    </xf>
    <xf numFmtId="0" fontId="2" fillId="33" borderId="0" xfId="50" applyFont="1" applyFill="1" applyBorder="1" applyAlignment="1" applyProtection="1">
      <alignment vertical="center"/>
      <protection/>
    </xf>
    <xf numFmtId="0" fontId="2" fillId="33" borderId="0" xfId="50" applyFont="1" applyFill="1" applyBorder="1" applyProtection="1">
      <alignment/>
      <protection/>
    </xf>
    <xf numFmtId="0" fontId="2" fillId="33" borderId="0" xfId="50" applyFont="1" applyFill="1" applyBorder="1" applyAlignment="1" applyProtection="1">
      <alignment wrapText="1"/>
      <protection/>
    </xf>
    <xf numFmtId="0" fontId="4" fillId="33" borderId="0" xfId="50" applyFont="1" applyFill="1" applyBorder="1" applyAlignment="1" applyProtection="1">
      <alignment horizontal="left" vertical="top" wrapText="1"/>
      <protection/>
    </xf>
    <xf numFmtId="166" fontId="2" fillId="33" borderId="0" xfId="46" applyNumberFormat="1" applyFont="1" applyFill="1" applyBorder="1" applyAlignment="1" applyProtection="1">
      <alignment horizontal="center"/>
      <protection/>
    </xf>
    <xf numFmtId="0" fontId="2" fillId="33" borderId="0" xfId="52" applyFont="1" applyFill="1" applyBorder="1" applyAlignment="1" applyProtection="1">
      <alignment horizontal="left" vertical="center" wrapText="1"/>
      <protection/>
    </xf>
    <xf numFmtId="0" fontId="2" fillId="33" borderId="38" xfId="52" applyFont="1" applyFill="1" applyBorder="1" applyAlignment="1" applyProtection="1">
      <alignment vertical="center" wrapText="1"/>
      <protection/>
    </xf>
    <xf numFmtId="0" fontId="2" fillId="33" borderId="0" xfId="49" applyFont="1" applyFill="1" applyBorder="1" applyAlignment="1" applyProtection="1">
      <alignment horizontal="left" vertical="top"/>
      <protection/>
    </xf>
    <xf numFmtId="0" fontId="2" fillId="33" borderId="38" xfId="49" applyFont="1" applyFill="1" applyBorder="1" applyAlignment="1" applyProtection="1">
      <alignment vertical="center" wrapText="1"/>
      <protection/>
    </xf>
    <xf numFmtId="0" fontId="2" fillId="33" borderId="0" xfId="49" applyFont="1" applyFill="1" applyBorder="1" applyAlignment="1" applyProtection="1">
      <alignment horizontal="left" vertical="top" wrapText="1"/>
      <protection/>
    </xf>
    <xf numFmtId="0" fontId="2" fillId="33" borderId="41" xfId="49" applyFont="1" applyFill="1" applyBorder="1" applyAlignment="1" applyProtection="1">
      <alignment vertical="center" wrapText="1"/>
      <protection/>
    </xf>
    <xf numFmtId="0" fontId="2" fillId="33" borderId="0" xfId="49" applyFont="1" applyFill="1" applyBorder="1" applyAlignment="1" applyProtection="1">
      <alignment vertical="center" wrapText="1"/>
      <protection/>
    </xf>
    <xf numFmtId="0" fontId="3" fillId="33" borderId="0" xfId="52" applyFont="1" applyFill="1" applyBorder="1" applyAlignment="1" applyProtection="1">
      <alignment vertical="center"/>
      <protection/>
    </xf>
    <xf numFmtId="0" fontId="2" fillId="33" borderId="34" xfId="52" applyFont="1" applyFill="1" applyBorder="1" applyAlignment="1" applyProtection="1">
      <alignment vertical="center" wrapText="1"/>
      <protection/>
    </xf>
    <xf numFmtId="0" fontId="2" fillId="33" borderId="41" xfId="52" applyFont="1" applyFill="1" applyBorder="1" applyAlignment="1" applyProtection="1">
      <alignment vertical="center" wrapText="1"/>
      <protection/>
    </xf>
    <xf numFmtId="0" fontId="3" fillId="33" borderId="0" xfId="53" applyFont="1" applyFill="1" applyBorder="1" applyAlignment="1" applyProtection="1">
      <alignment/>
      <protection/>
    </xf>
    <xf numFmtId="0" fontId="5" fillId="33" borderId="22" xfId="53" applyFont="1" applyFill="1" applyBorder="1" applyAlignment="1" applyProtection="1">
      <alignment vertical="center" wrapText="1"/>
      <protection/>
    </xf>
    <xf numFmtId="0" fontId="2" fillId="33" borderId="0" xfId="53" applyFont="1" applyFill="1" applyBorder="1" applyAlignment="1" applyProtection="1">
      <alignment horizontal="left" vertical="center" wrapText="1"/>
      <protection/>
    </xf>
    <xf numFmtId="0" fontId="2" fillId="33" borderId="54" xfId="53" applyFont="1" applyFill="1" applyBorder="1" applyAlignment="1" applyProtection="1">
      <alignment vertical="center" wrapText="1"/>
      <protection/>
    </xf>
    <xf numFmtId="7" fontId="2" fillId="30" borderId="55" xfId="46" applyNumberFormat="1" applyFont="1" applyFill="1" applyBorder="1" applyAlignment="1" applyProtection="1">
      <alignment vertical="center" wrapText="1"/>
      <protection locked="0"/>
    </xf>
    <xf numFmtId="7" fontId="2" fillId="30" borderId="56" xfId="46" applyNumberFormat="1" applyFont="1" applyFill="1" applyBorder="1" applyAlignment="1" applyProtection="1">
      <alignment vertical="center" wrapText="1"/>
      <protection locked="0"/>
    </xf>
    <xf numFmtId="7" fontId="2" fillId="33" borderId="14" xfId="46" applyNumberFormat="1" applyFont="1" applyFill="1" applyBorder="1" applyAlignment="1" applyProtection="1">
      <alignment vertical="center" wrapText="1"/>
      <protection/>
    </xf>
    <xf numFmtId="0" fontId="5" fillId="33" borderId="10" xfId="53" applyFont="1" applyFill="1" applyBorder="1" applyAlignment="1" applyProtection="1">
      <alignment vertical="center" wrapText="1"/>
      <protection/>
    </xf>
    <xf numFmtId="0" fontId="2" fillId="33" borderId="0" xfId="53" applyFont="1" applyFill="1" applyBorder="1" applyAlignment="1" applyProtection="1">
      <alignment vertical="center" wrapText="1"/>
      <protection/>
    </xf>
    <xf numFmtId="0" fontId="2" fillId="33" borderId="0" xfId="53" applyFont="1" applyFill="1" applyBorder="1" applyAlignment="1" applyProtection="1">
      <alignment wrapText="1"/>
      <protection/>
    </xf>
    <xf numFmtId="0" fontId="2" fillId="33" borderId="34" xfId="53" applyFont="1" applyFill="1" applyBorder="1" applyAlignment="1" applyProtection="1">
      <alignment vertical="center" wrapText="1"/>
      <protection/>
    </xf>
    <xf numFmtId="0" fontId="2" fillId="33" borderId="38" xfId="53" applyFont="1" applyFill="1" applyBorder="1" applyAlignment="1" applyProtection="1">
      <alignment vertical="center" wrapText="1"/>
      <protection/>
    </xf>
    <xf numFmtId="0" fontId="2" fillId="33" borderId="38" xfId="0" applyFont="1" applyFill="1" applyBorder="1" applyAlignment="1" applyProtection="1">
      <alignment wrapText="1"/>
      <protection/>
    </xf>
    <xf numFmtId="0" fontId="2" fillId="33" borderId="41" xfId="53" applyFont="1" applyFill="1" applyBorder="1" applyAlignment="1" applyProtection="1">
      <alignment vertical="center" wrapText="1"/>
      <protection/>
    </xf>
    <xf numFmtId="0" fontId="6" fillId="33" borderId="0" xfId="53" applyFont="1" applyFill="1" applyBorder="1" applyAlignment="1" applyProtection="1">
      <alignment horizontal="left" vertical="center" wrapText="1"/>
      <protection/>
    </xf>
    <xf numFmtId="0" fontId="5" fillId="33" borderId="22" xfId="53" applyFont="1" applyFill="1" applyBorder="1" applyAlignment="1" applyProtection="1">
      <alignment horizontal="left" wrapText="1"/>
      <protection/>
    </xf>
    <xf numFmtId="0" fontId="3" fillId="33" borderId="0" xfId="53" applyFont="1" applyFill="1" applyBorder="1" applyAlignment="1" applyProtection="1">
      <alignment horizontal="left"/>
      <protection/>
    </xf>
    <xf numFmtId="0" fontId="3" fillId="33" borderId="0" xfId="53" applyFont="1" applyFill="1" applyBorder="1" applyAlignment="1" applyProtection="1">
      <alignment horizontal="left" wrapText="1"/>
      <protection/>
    </xf>
    <xf numFmtId="166" fontId="2" fillId="33" borderId="0" xfId="46" applyNumberFormat="1" applyFont="1" applyFill="1" applyBorder="1" applyAlignment="1" applyProtection="1">
      <alignment horizontal="left" wrapText="1"/>
      <protection/>
    </xf>
    <xf numFmtId="0" fontId="5" fillId="33" borderId="10" xfId="53" applyFont="1" applyFill="1" applyBorder="1" applyAlignment="1" applyProtection="1">
      <alignment horizontal="left" wrapText="1"/>
      <protection/>
    </xf>
    <xf numFmtId="0" fontId="2" fillId="33" borderId="0" xfId="53" applyFont="1" applyFill="1" applyBorder="1" applyAlignment="1" applyProtection="1">
      <alignment horizontal="left" vertical="top" wrapText="1"/>
      <protection/>
    </xf>
    <xf numFmtId="0" fontId="14" fillId="33" borderId="22" xfId="53" applyFont="1" applyFill="1" applyBorder="1" applyAlignment="1" applyProtection="1">
      <alignment vertical="center" wrapText="1"/>
      <protection/>
    </xf>
    <xf numFmtId="0" fontId="14" fillId="33" borderId="10" xfId="53" applyFont="1" applyFill="1" applyBorder="1" applyAlignment="1" applyProtection="1">
      <alignment vertical="center" wrapText="1"/>
      <protection/>
    </xf>
    <xf numFmtId="0" fontId="2" fillId="33" borderId="0" xfId="0" applyFont="1" applyFill="1" applyBorder="1" applyAlignment="1" applyProtection="1">
      <alignment horizontal="left" wrapText="1"/>
      <protection/>
    </xf>
    <xf numFmtId="0" fontId="2" fillId="33" borderId="57" xfId="0" applyFont="1" applyFill="1" applyBorder="1" applyAlignment="1" applyProtection="1">
      <alignment horizontal="left" wrapText="1"/>
      <protection/>
    </xf>
    <xf numFmtId="0" fontId="2" fillId="33" borderId="30" xfId="0" applyFont="1" applyFill="1" applyBorder="1" applyAlignment="1" applyProtection="1">
      <alignment horizontal="left" vertical="top" wrapText="1"/>
      <protection/>
    </xf>
    <xf numFmtId="0" fontId="4" fillId="33" borderId="58" xfId="53" applyFont="1" applyFill="1" applyBorder="1" applyAlignment="1" applyProtection="1">
      <alignment vertical="center" wrapText="1"/>
      <protection/>
    </xf>
    <xf numFmtId="0" fontId="5" fillId="33" borderId="22" xfId="53" applyFont="1" applyFill="1" applyBorder="1" applyAlignment="1" applyProtection="1">
      <alignment wrapText="1"/>
      <protection/>
    </xf>
    <xf numFmtId="0" fontId="6" fillId="33" borderId="0" xfId="53" applyFont="1" applyFill="1" applyBorder="1" applyAlignment="1" applyProtection="1">
      <alignment horizontal="left" wrapText="1"/>
      <protection/>
    </xf>
    <xf numFmtId="166" fontId="2" fillId="33" borderId="0" xfId="46" applyNumberFormat="1" applyFont="1" applyFill="1" applyBorder="1" applyAlignment="1" applyProtection="1">
      <alignment/>
      <protection/>
    </xf>
    <xf numFmtId="166" fontId="4" fillId="33" borderId="0" xfId="46" applyNumberFormat="1" applyFont="1" applyFill="1" applyBorder="1" applyAlignment="1" applyProtection="1">
      <alignment/>
      <protection/>
    </xf>
    <xf numFmtId="0" fontId="5" fillId="33" borderId="10" xfId="53" applyFont="1" applyFill="1" applyBorder="1" applyAlignment="1" applyProtection="1">
      <alignment wrapText="1"/>
      <protection/>
    </xf>
    <xf numFmtId="7" fontId="4" fillId="33" borderId="51" xfId="46" applyNumberFormat="1" applyFont="1" applyFill="1" applyBorder="1" applyAlignment="1" applyProtection="1">
      <alignment vertical="center" wrapText="1"/>
      <protection/>
    </xf>
    <xf numFmtId="0" fontId="2" fillId="33" borderId="0" xfId="50" applyFont="1" applyFill="1" applyBorder="1" applyAlignment="1" applyProtection="1">
      <alignment horizontal="right"/>
      <protection/>
    </xf>
    <xf numFmtId="166" fontId="2" fillId="33" borderId="0" xfId="46" applyNumberFormat="1" applyFont="1" applyFill="1" applyBorder="1" applyAlignment="1" applyProtection="1">
      <alignment/>
      <protection/>
    </xf>
    <xf numFmtId="0" fontId="4" fillId="33" borderId="0" xfId="53" applyFont="1" applyFill="1" applyBorder="1" applyAlignment="1" applyProtection="1">
      <alignment vertical="center" wrapText="1"/>
      <protection/>
    </xf>
    <xf numFmtId="166" fontId="4" fillId="33" borderId="0" xfId="46" applyNumberFormat="1" applyFont="1" applyFill="1" applyBorder="1" applyAlignment="1" applyProtection="1">
      <alignment vertical="center" wrapText="1"/>
      <protection/>
    </xf>
    <xf numFmtId="0" fontId="4" fillId="33" borderId="0" xfId="54" applyFont="1" applyFill="1" applyBorder="1" applyAlignment="1" applyProtection="1">
      <alignment horizontal="left"/>
      <protection/>
    </xf>
    <xf numFmtId="0" fontId="2" fillId="33" borderId="0" xfId="54" applyFont="1" applyFill="1" applyBorder="1" applyAlignment="1" applyProtection="1">
      <alignment wrapText="1"/>
      <protection/>
    </xf>
    <xf numFmtId="0" fontId="4" fillId="33" borderId="0" xfId="54" applyFont="1" applyFill="1" applyBorder="1" applyAlignment="1" applyProtection="1">
      <alignment horizontal="left" vertical="center"/>
      <protection/>
    </xf>
    <xf numFmtId="0" fontId="12" fillId="33" borderId="0" xfId="54" applyFont="1" applyFill="1" applyBorder="1" applyAlignment="1" applyProtection="1">
      <alignment horizontal="left" vertical="center" wrapText="1"/>
      <protection/>
    </xf>
    <xf numFmtId="0" fontId="4" fillId="33" borderId="0" xfId="54" applyFont="1" applyFill="1" applyBorder="1" applyAlignment="1" applyProtection="1">
      <alignment vertical="center" wrapText="1"/>
      <protection/>
    </xf>
    <xf numFmtId="166" fontId="2" fillId="33" borderId="59" xfId="46" applyNumberFormat="1" applyFont="1" applyFill="1" applyBorder="1" applyAlignment="1" applyProtection="1">
      <alignment horizontal="center" vertical="center"/>
      <protection/>
    </xf>
    <xf numFmtId="0" fontId="2" fillId="33" borderId="0" xfId="61" applyFont="1" applyFill="1" applyBorder="1" applyAlignment="1" applyProtection="1">
      <alignment horizontal="left" vertical="top" wrapText="1"/>
      <protection/>
    </xf>
    <xf numFmtId="0" fontId="2" fillId="33" borderId="60" xfId="0" applyFont="1" applyFill="1" applyBorder="1" applyAlignment="1" applyProtection="1">
      <alignment wrapText="1"/>
      <protection/>
    </xf>
    <xf numFmtId="168" fontId="2" fillId="30" borderId="35" xfId="46" applyNumberFormat="1" applyFont="1" applyFill="1" applyBorder="1" applyAlignment="1" applyProtection="1">
      <alignment vertical="center" wrapText="1"/>
      <protection locked="0"/>
    </xf>
    <xf numFmtId="168" fontId="2" fillId="30" borderId="36" xfId="46" applyNumberFormat="1" applyFont="1" applyFill="1" applyBorder="1" applyAlignment="1" applyProtection="1">
      <alignment vertical="center" wrapText="1"/>
      <protection locked="0"/>
    </xf>
    <xf numFmtId="168" fontId="2" fillId="33" borderId="37" xfId="46" applyNumberFormat="1" applyFont="1" applyFill="1" applyBorder="1" applyAlignment="1" applyProtection="1">
      <alignment vertical="center" wrapText="1"/>
      <protection/>
    </xf>
    <xf numFmtId="0" fontId="14" fillId="33" borderId="22" xfId="50" applyFont="1" applyFill="1" applyBorder="1" applyProtection="1">
      <alignment/>
      <protection/>
    </xf>
    <xf numFmtId="0" fontId="6" fillId="33" borderId="0" xfId="61" applyFont="1" applyFill="1" applyBorder="1" applyAlignment="1" applyProtection="1">
      <alignment horizontal="left" vertical="center" wrapText="1"/>
      <protection/>
    </xf>
    <xf numFmtId="0" fontId="6" fillId="33" borderId="57" xfId="0" applyFont="1" applyFill="1" applyBorder="1" applyAlignment="1" applyProtection="1">
      <alignment vertical="center" wrapText="1"/>
      <protection/>
    </xf>
    <xf numFmtId="168" fontId="6" fillId="30" borderId="11" xfId="46" applyNumberFormat="1" applyFont="1" applyFill="1" applyBorder="1" applyAlignment="1" applyProtection="1">
      <alignment vertical="center" wrapText="1"/>
      <protection locked="0"/>
    </xf>
    <xf numFmtId="168" fontId="6" fillId="30" borderId="39" xfId="46" applyNumberFormat="1" applyFont="1" applyFill="1" applyBorder="1" applyAlignment="1" applyProtection="1">
      <alignment vertical="center" wrapText="1"/>
      <protection locked="0"/>
    </xf>
    <xf numFmtId="168" fontId="6" fillId="33" borderId="40" xfId="50" applyNumberFormat="1" applyFont="1" applyFill="1" applyBorder="1" applyAlignment="1" applyProtection="1">
      <alignment vertical="center"/>
      <protection/>
    </xf>
    <xf numFmtId="0" fontId="14" fillId="33" borderId="10" xfId="50" applyFont="1" applyFill="1" applyBorder="1" applyProtection="1">
      <alignment/>
      <protection/>
    </xf>
    <xf numFmtId="0" fontId="2" fillId="33" borderId="57" xfId="0" applyFont="1" applyFill="1" applyBorder="1" applyAlignment="1" applyProtection="1">
      <alignment wrapText="1"/>
      <protection/>
    </xf>
    <xf numFmtId="168" fontId="2" fillId="30" borderId="11" xfId="46" applyNumberFormat="1" applyFont="1" applyFill="1" applyBorder="1" applyAlignment="1" applyProtection="1">
      <alignment vertical="center" wrapText="1"/>
      <protection locked="0"/>
    </xf>
    <xf numFmtId="168" fontId="2" fillId="30" borderId="39" xfId="46" applyNumberFormat="1" applyFont="1" applyFill="1" applyBorder="1" applyAlignment="1" applyProtection="1">
      <alignment vertical="center" wrapText="1"/>
      <protection locked="0"/>
    </xf>
    <xf numFmtId="168" fontId="2" fillId="33" borderId="40" xfId="46" applyNumberFormat="1" applyFont="1" applyFill="1" applyBorder="1" applyAlignment="1" applyProtection="1">
      <alignment vertical="center" wrapText="1"/>
      <protection/>
    </xf>
    <xf numFmtId="0" fontId="2" fillId="33" borderId="30" xfId="0" applyFont="1" applyFill="1" applyBorder="1" applyAlignment="1" applyProtection="1">
      <alignment wrapText="1"/>
      <protection/>
    </xf>
    <xf numFmtId="168" fontId="2" fillId="30" borderId="42" xfId="46" applyNumberFormat="1" applyFont="1" applyFill="1" applyBorder="1" applyAlignment="1" applyProtection="1">
      <alignment vertical="center" wrapText="1"/>
      <protection locked="0"/>
    </xf>
    <xf numFmtId="168" fontId="2" fillId="30" borderId="32" xfId="46" applyNumberFormat="1" applyFont="1" applyFill="1" applyBorder="1" applyAlignment="1" applyProtection="1">
      <alignment vertical="center" wrapText="1"/>
      <protection locked="0"/>
    </xf>
    <xf numFmtId="168" fontId="2" fillId="33" borderId="33" xfId="46" applyNumberFormat="1" applyFont="1" applyFill="1" applyBorder="1" applyAlignment="1" applyProtection="1">
      <alignment vertical="center" wrapText="1"/>
      <protection/>
    </xf>
    <xf numFmtId="0" fontId="2" fillId="33" borderId="0" xfId="0" applyFont="1" applyFill="1" applyBorder="1" applyAlignment="1" applyProtection="1">
      <alignment wrapText="1"/>
      <protection/>
    </xf>
    <xf numFmtId="0" fontId="2" fillId="33" borderId="0" xfId="54" applyFont="1" applyFill="1" applyBorder="1" applyAlignment="1" applyProtection="1">
      <alignment horizontal="left" vertical="center"/>
      <protection/>
    </xf>
    <xf numFmtId="0" fontId="4" fillId="33" borderId="58" xfId="54" applyFont="1" applyFill="1" applyBorder="1" applyAlignment="1" applyProtection="1">
      <alignment vertical="center" wrapText="1"/>
      <protection/>
    </xf>
    <xf numFmtId="168" fontId="4" fillId="33" borderId="51" xfId="46" applyNumberFormat="1" applyFont="1" applyFill="1" applyBorder="1" applyAlignment="1" applyProtection="1">
      <alignment vertical="center" wrapText="1"/>
      <protection/>
    </xf>
    <xf numFmtId="168" fontId="4" fillId="33" borderId="52" xfId="46" applyNumberFormat="1" applyFont="1" applyFill="1" applyBorder="1" applyAlignment="1" applyProtection="1">
      <alignment vertical="center" wrapText="1"/>
      <protection/>
    </xf>
    <xf numFmtId="168" fontId="4" fillId="33" borderId="53" xfId="46" applyNumberFormat="1" applyFont="1" applyFill="1" applyBorder="1" applyAlignment="1" applyProtection="1">
      <alignment vertical="center"/>
      <protection/>
    </xf>
    <xf numFmtId="0" fontId="2" fillId="33" borderId="0" xfId="54" applyFont="1" applyFill="1" applyBorder="1" applyAlignment="1" applyProtection="1">
      <alignment horizontal="left"/>
      <protection/>
    </xf>
    <xf numFmtId="0" fontId="12" fillId="33" borderId="10" xfId="55" applyFont="1" applyFill="1" applyBorder="1" applyAlignment="1" applyProtection="1">
      <alignment vertical="center" wrapText="1"/>
      <protection/>
    </xf>
    <xf numFmtId="0" fontId="2" fillId="33" borderId="60" xfId="61" applyFont="1" applyFill="1" applyBorder="1" applyAlignment="1" applyProtection="1">
      <alignment vertical="center" wrapText="1"/>
      <protection/>
    </xf>
    <xf numFmtId="168" fontId="2" fillId="30" borderId="35" xfId="46" applyNumberFormat="1" applyFont="1" applyFill="1" applyBorder="1" applyAlignment="1" applyProtection="1">
      <alignment vertical="center"/>
      <protection locked="0"/>
    </xf>
    <xf numFmtId="0" fontId="2" fillId="33" borderId="0" xfId="55" applyFont="1" applyFill="1" applyBorder="1" applyAlignment="1" applyProtection="1">
      <alignment horizontal="left" vertical="center" wrapText="1"/>
      <protection/>
    </xf>
    <xf numFmtId="0" fontId="2" fillId="33" borderId="57" xfId="55" applyFont="1" applyFill="1" applyBorder="1" applyAlignment="1" applyProtection="1">
      <alignment vertical="center" wrapText="1"/>
      <protection/>
    </xf>
    <xf numFmtId="168" fontId="2" fillId="30" borderId="11" xfId="46" applyNumberFormat="1" applyFont="1" applyFill="1" applyBorder="1" applyAlignment="1" applyProtection="1">
      <alignment vertical="center"/>
      <protection locked="0"/>
    </xf>
    <xf numFmtId="0" fontId="2" fillId="33" borderId="0" xfId="55" applyFont="1" applyFill="1" applyBorder="1" applyAlignment="1" applyProtection="1">
      <alignment horizontal="left" vertical="center"/>
      <protection/>
    </xf>
    <xf numFmtId="0" fontId="2" fillId="33" borderId="30" xfId="55" applyFont="1" applyFill="1" applyBorder="1" applyAlignment="1" applyProtection="1">
      <alignment vertical="center" wrapText="1"/>
      <protection/>
    </xf>
    <xf numFmtId="168" fontId="2" fillId="30" borderId="42" xfId="46" applyNumberFormat="1" applyFont="1" applyFill="1" applyBorder="1" applyAlignment="1" applyProtection="1">
      <alignment vertical="center"/>
      <protection locked="0"/>
    </xf>
    <xf numFmtId="0" fontId="2" fillId="33" borderId="0" xfId="55" applyFont="1" applyFill="1" applyBorder="1" applyAlignment="1" applyProtection="1">
      <alignment vertical="center" wrapText="1"/>
      <protection/>
    </xf>
    <xf numFmtId="0" fontId="12" fillId="33" borderId="0" xfId="56" applyFont="1" applyFill="1" applyBorder="1" applyAlignment="1" applyProtection="1">
      <alignment horizontal="left" vertical="center" wrapText="1"/>
      <protection/>
    </xf>
    <xf numFmtId="0" fontId="2" fillId="33" borderId="12" xfId="55" applyFont="1" applyFill="1" applyBorder="1" applyAlignment="1" applyProtection="1">
      <alignment vertical="center" wrapText="1"/>
      <protection/>
    </xf>
    <xf numFmtId="168" fontId="2" fillId="30" borderId="55" xfId="46" applyNumberFormat="1" applyFont="1" applyFill="1" applyBorder="1" applyAlignment="1" applyProtection="1">
      <alignment vertical="center"/>
      <protection locked="0"/>
    </xf>
    <xf numFmtId="168" fontId="2" fillId="30" borderId="56" xfId="46" applyNumberFormat="1" applyFont="1" applyFill="1" applyBorder="1" applyAlignment="1" applyProtection="1">
      <alignment vertical="center"/>
      <protection locked="0"/>
    </xf>
    <xf numFmtId="168" fontId="2" fillId="33" borderId="14" xfId="46" applyNumberFormat="1" applyFont="1" applyFill="1" applyBorder="1" applyAlignment="1" applyProtection="1">
      <alignment vertical="center"/>
      <protection/>
    </xf>
    <xf numFmtId="0" fontId="3" fillId="33" borderId="0" xfId="56" applyFont="1" applyFill="1" applyBorder="1" applyAlignment="1" applyProtection="1">
      <alignment/>
      <protection/>
    </xf>
    <xf numFmtId="0" fontId="2" fillId="33" borderId="0" xfId="56" applyFont="1" applyFill="1" applyBorder="1" applyAlignment="1" applyProtection="1">
      <alignment wrapText="1"/>
      <protection/>
    </xf>
    <xf numFmtId="166" fontId="6" fillId="33" borderId="0" xfId="46" applyNumberFormat="1" applyFont="1" applyFill="1" applyBorder="1" applyAlignment="1" applyProtection="1">
      <alignment/>
      <protection/>
    </xf>
    <xf numFmtId="166" fontId="6" fillId="33" borderId="0" xfId="46" applyNumberFormat="1" applyFont="1" applyFill="1" applyBorder="1" applyAlignment="1" applyProtection="1">
      <alignment vertical="center" wrapText="1"/>
      <protection/>
    </xf>
    <xf numFmtId="0" fontId="2" fillId="33" borderId="0" xfId="61" applyFont="1" applyFill="1" applyBorder="1" applyAlignment="1" applyProtection="1">
      <alignment horizontal="left" vertical="center"/>
      <protection/>
    </xf>
    <xf numFmtId="0" fontId="2" fillId="33" borderId="57" xfId="61" applyFont="1" applyFill="1" applyBorder="1" applyAlignment="1" applyProtection="1">
      <alignment vertical="center" wrapText="1"/>
      <protection/>
    </xf>
    <xf numFmtId="0" fontId="2" fillId="33" borderId="30" xfId="61" applyFont="1" applyFill="1" applyBorder="1" applyAlignment="1" applyProtection="1">
      <alignment horizontal="left" vertical="center" wrapText="1"/>
      <protection/>
    </xf>
    <xf numFmtId="0" fontId="6" fillId="33" borderId="0" xfId="61" applyFont="1" applyFill="1" applyBorder="1" applyAlignment="1" applyProtection="1">
      <alignment horizontal="left" vertical="center"/>
      <protection/>
    </xf>
    <xf numFmtId="0" fontId="3" fillId="33" borderId="0" xfId="61" applyFont="1" applyFill="1" applyBorder="1" applyAlignment="1" applyProtection="1">
      <alignment/>
      <protection/>
    </xf>
    <xf numFmtId="0" fontId="6" fillId="33" borderId="0" xfId="61" applyFont="1" applyFill="1" applyBorder="1" applyAlignment="1" applyProtection="1">
      <alignment vertical="center" wrapText="1"/>
      <protection/>
    </xf>
    <xf numFmtId="0" fontId="2" fillId="33" borderId="34" xfId="0" applyFont="1" applyFill="1" applyBorder="1" applyAlignment="1" applyProtection="1">
      <alignment wrapText="1"/>
      <protection/>
    </xf>
    <xf numFmtId="0" fontId="5" fillId="33" borderId="22" xfId="56" applyFont="1" applyFill="1" applyBorder="1" applyAlignment="1" applyProtection="1">
      <alignment vertical="center" wrapText="1"/>
      <protection/>
    </xf>
    <xf numFmtId="0" fontId="5" fillId="33" borderId="10" xfId="56" applyFont="1" applyFill="1" applyBorder="1" applyAlignment="1" applyProtection="1">
      <alignment vertical="center" wrapText="1"/>
      <protection/>
    </xf>
    <xf numFmtId="0" fontId="2" fillId="33" borderId="38" xfId="0" applyFont="1" applyFill="1" applyBorder="1" applyAlignment="1" applyProtection="1">
      <alignment horizontal="left" wrapText="1"/>
      <protection/>
    </xf>
    <xf numFmtId="0" fontId="2" fillId="33" borderId="0" xfId="0" applyFont="1" applyFill="1" applyBorder="1" applyAlignment="1" applyProtection="1">
      <alignment horizontal="left" vertical="center" wrapText="1"/>
      <protection/>
    </xf>
    <xf numFmtId="0" fontId="2" fillId="33" borderId="43" xfId="0" applyFont="1" applyFill="1" applyBorder="1" applyAlignment="1" applyProtection="1">
      <alignment horizontal="left" wrapText="1"/>
      <protection/>
    </xf>
    <xf numFmtId="168" fontId="2" fillId="30" borderId="47" xfId="46" applyNumberFormat="1" applyFont="1" applyFill="1" applyBorder="1" applyAlignment="1" applyProtection="1">
      <alignment vertical="center"/>
      <protection locked="0"/>
    </xf>
    <xf numFmtId="168" fontId="2" fillId="30" borderId="48" xfId="46" applyNumberFormat="1" applyFont="1" applyFill="1" applyBorder="1" applyAlignment="1" applyProtection="1">
      <alignment vertical="center" wrapText="1"/>
      <protection locked="0"/>
    </xf>
    <xf numFmtId="168" fontId="2" fillId="33" borderId="49" xfId="46" applyNumberFormat="1" applyFont="1" applyFill="1" applyBorder="1" applyAlignment="1" applyProtection="1">
      <alignment vertical="center" wrapText="1"/>
      <protection/>
    </xf>
    <xf numFmtId="0" fontId="6" fillId="33" borderId="0" xfId="56" applyFont="1" applyFill="1" applyBorder="1" applyAlignment="1" applyProtection="1">
      <alignment horizontal="left" vertical="center"/>
      <protection/>
    </xf>
    <xf numFmtId="0" fontId="2" fillId="33" borderId="0" xfId="56" applyFont="1" applyFill="1" applyBorder="1" applyAlignment="1" applyProtection="1">
      <alignment vertical="center" wrapText="1"/>
      <protection/>
    </xf>
    <xf numFmtId="0" fontId="3" fillId="33" borderId="0" xfId="56" applyFont="1" applyFill="1" applyBorder="1" applyAlignment="1" applyProtection="1">
      <alignment horizontal="left" vertical="center"/>
      <protection/>
    </xf>
    <xf numFmtId="0" fontId="4" fillId="33" borderId="58" xfId="56" applyFont="1" applyFill="1" applyBorder="1" applyAlignment="1" applyProtection="1">
      <alignment vertical="center" wrapText="1"/>
      <protection/>
    </xf>
    <xf numFmtId="0" fontId="4" fillId="33" borderId="0" xfId="56" applyFont="1" applyFill="1" applyBorder="1" applyAlignment="1" applyProtection="1">
      <alignment vertical="center" wrapText="1"/>
      <protection/>
    </xf>
    <xf numFmtId="0" fontId="6" fillId="33" borderId="61" xfId="56" applyFont="1" applyFill="1" applyBorder="1" applyAlignment="1" applyProtection="1">
      <alignment horizontal="left" vertical="center"/>
      <protection/>
    </xf>
    <xf numFmtId="0" fontId="4" fillId="33" borderId="62" xfId="56" applyFont="1" applyFill="1" applyBorder="1" applyAlignment="1" applyProtection="1">
      <alignment horizontal="left" vertical="center" wrapText="1"/>
      <protection/>
    </xf>
    <xf numFmtId="0" fontId="2" fillId="33" borderId="0" xfId="56" applyFont="1" applyFill="1" applyBorder="1" applyAlignment="1" applyProtection="1">
      <alignment horizontal="left" vertical="center"/>
      <protection/>
    </xf>
    <xf numFmtId="168" fontId="4" fillId="33" borderId="52" xfId="46" applyNumberFormat="1" applyFont="1" applyFill="1" applyBorder="1" applyAlignment="1" applyProtection="1">
      <alignment vertical="center"/>
      <protection/>
    </xf>
    <xf numFmtId="0" fontId="2" fillId="33" borderId="61" xfId="50" applyFont="1" applyFill="1" applyBorder="1" applyAlignment="1" applyProtection="1">
      <alignment horizontal="right"/>
      <protection/>
    </xf>
    <xf numFmtId="0" fontId="2" fillId="33" borderId="63" xfId="50" applyFont="1" applyFill="1" applyBorder="1" applyAlignment="1" applyProtection="1">
      <alignment horizontal="left" vertical="center"/>
      <protection/>
    </xf>
    <xf numFmtId="168" fontId="2" fillId="30" borderId="63" xfId="46" applyNumberFormat="1" applyFont="1" applyFill="1" applyBorder="1" applyAlignment="1" applyProtection="1">
      <alignment vertical="center"/>
      <protection locked="0"/>
    </xf>
    <xf numFmtId="168" fontId="2" fillId="30" borderId="64" xfId="46" applyNumberFormat="1" applyFont="1" applyFill="1" applyBorder="1" applyAlignment="1" applyProtection="1">
      <alignment vertical="center"/>
      <protection locked="0"/>
    </xf>
    <xf numFmtId="168" fontId="2" fillId="33" borderId="65" xfId="46" applyNumberFormat="1" applyFont="1" applyFill="1" applyBorder="1" applyAlignment="1" applyProtection="1">
      <alignment vertical="center"/>
      <protection/>
    </xf>
    <xf numFmtId="0" fontId="2" fillId="33" borderId="66" xfId="50" applyFont="1" applyFill="1" applyBorder="1" applyAlignment="1" applyProtection="1">
      <alignment horizontal="left" vertical="center"/>
      <protection/>
    </xf>
    <xf numFmtId="168" fontId="2" fillId="30" borderId="67" xfId="46" applyNumberFormat="1" applyFont="1" applyFill="1" applyBorder="1" applyAlignment="1" applyProtection="1">
      <alignment vertical="center"/>
      <protection locked="0"/>
    </xf>
    <xf numFmtId="168" fontId="2" fillId="30" borderId="68" xfId="46" applyNumberFormat="1" applyFont="1" applyFill="1" applyBorder="1" applyAlignment="1" applyProtection="1">
      <alignment vertical="center"/>
      <protection locked="0"/>
    </xf>
    <xf numFmtId="168" fontId="2" fillId="33" borderId="69" xfId="46" applyNumberFormat="1" applyFont="1" applyFill="1" applyBorder="1" applyAlignment="1" applyProtection="1">
      <alignment vertical="center"/>
      <protection/>
    </xf>
    <xf numFmtId="0" fontId="5" fillId="33" borderId="25" xfId="50" applyFont="1" applyFill="1" applyBorder="1" applyProtection="1">
      <alignment/>
      <protection/>
    </xf>
    <xf numFmtId="0" fontId="5" fillId="33" borderId="26" xfId="50" applyFont="1" applyFill="1" applyBorder="1" applyAlignment="1" applyProtection="1">
      <alignment horizontal="right"/>
      <protection/>
    </xf>
    <xf numFmtId="0" fontId="5" fillId="33" borderId="70" xfId="50" applyFont="1" applyFill="1" applyBorder="1" applyAlignment="1" applyProtection="1">
      <alignment wrapText="1"/>
      <protection/>
    </xf>
    <xf numFmtId="166" fontId="5" fillId="33" borderId="26" xfId="46" applyNumberFormat="1" applyFont="1" applyFill="1" applyBorder="1" applyAlignment="1" applyProtection="1">
      <alignment/>
      <protection/>
    </xf>
    <xf numFmtId="0" fontId="5" fillId="33" borderId="27" xfId="50" applyFont="1" applyFill="1" applyBorder="1" applyProtection="1">
      <alignment/>
      <protection/>
    </xf>
    <xf numFmtId="0" fontId="5" fillId="34" borderId="0" xfId="50" applyFont="1" applyFill="1" applyAlignment="1">
      <alignment horizontal="right"/>
      <protection/>
    </xf>
    <xf numFmtId="0" fontId="5" fillId="34" borderId="0" xfId="50" applyFont="1" applyFill="1" applyAlignment="1">
      <alignment wrapText="1"/>
      <protection/>
    </xf>
    <xf numFmtId="166" fontId="5" fillId="34" borderId="0" xfId="46" applyNumberFormat="1" applyFont="1" applyFill="1" applyAlignment="1">
      <alignment/>
    </xf>
    <xf numFmtId="7" fontId="2" fillId="30" borderId="71" xfId="46" applyNumberFormat="1" applyFont="1" applyFill="1" applyBorder="1" applyAlignment="1" applyProtection="1">
      <alignment vertical="center" wrapText="1"/>
      <protection locked="0"/>
    </xf>
    <xf numFmtId="7" fontId="2" fillId="30" borderId="72" xfId="46" applyNumberFormat="1" applyFont="1" applyFill="1" applyBorder="1" applyAlignment="1" applyProtection="1">
      <alignment vertical="center" wrapText="1"/>
      <protection locked="0"/>
    </xf>
    <xf numFmtId="7" fontId="2" fillId="33" borderId="36" xfId="46" applyNumberFormat="1" applyFont="1" applyFill="1" applyBorder="1" applyAlignment="1" applyProtection="1">
      <alignment vertical="center" wrapText="1"/>
      <protection/>
    </xf>
    <xf numFmtId="7" fontId="2" fillId="30" borderId="60" xfId="46" applyNumberFormat="1" applyFont="1" applyFill="1" applyBorder="1" applyAlignment="1" applyProtection="1">
      <alignment vertical="center" wrapText="1"/>
      <protection locked="0"/>
    </xf>
    <xf numFmtId="7" fontId="2" fillId="30" borderId="73" xfId="46" applyNumberFormat="1" applyFont="1" applyFill="1" applyBorder="1" applyAlignment="1" applyProtection="1">
      <alignment vertical="center" wrapText="1"/>
      <protection locked="0"/>
    </xf>
    <xf numFmtId="7" fontId="2" fillId="30" borderId="74" xfId="46" applyNumberFormat="1" applyFont="1" applyFill="1" applyBorder="1" applyAlignment="1" applyProtection="1">
      <alignment vertical="center" wrapText="1"/>
      <protection locked="0"/>
    </xf>
    <xf numFmtId="7" fontId="2" fillId="30" borderId="66" xfId="46" applyNumberFormat="1" applyFont="1" applyFill="1" applyBorder="1" applyAlignment="1" applyProtection="1">
      <alignment vertical="center" wrapText="1"/>
      <protection locked="0"/>
    </xf>
    <xf numFmtId="7" fontId="4" fillId="33" borderId="75" xfId="46" applyNumberFormat="1" applyFont="1" applyFill="1" applyBorder="1" applyAlignment="1" applyProtection="1">
      <alignment vertical="center"/>
      <protection/>
    </xf>
    <xf numFmtId="7" fontId="4" fillId="33" borderId="76" xfId="46" applyNumberFormat="1" applyFont="1" applyFill="1" applyBorder="1" applyAlignment="1" applyProtection="1">
      <alignment vertical="center"/>
      <protection/>
    </xf>
    <xf numFmtId="7" fontId="2" fillId="30" borderId="73" xfId="46" applyNumberFormat="1" applyFont="1" applyFill="1" applyBorder="1" applyAlignment="1" applyProtection="1">
      <alignment vertical="center"/>
      <protection locked="0"/>
    </xf>
    <xf numFmtId="7" fontId="2" fillId="30" borderId="71" xfId="46" applyNumberFormat="1" applyFont="1" applyFill="1" applyBorder="1" applyAlignment="1" applyProtection="1">
      <alignment vertical="center"/>
      <protection locked="0"/>
    </xf>
    <xf numFmtId="7" fontId="2" fillId="30" borderId="72" xfId="46" applyNumberFormat="1" applyFont="1" applyFill="1" applyBorder="1" applyAlignment="1" applyProtection="1">
      <alignment vertical="center"/>
      <protection locked="0"/>
    </xf>
    <xf numFmtId="7" fontId="2" fillId="30" borderId="13" xfId="46" applyNumberFormat="1" applyFont="1" applyFill="1" applyBorder="1" applyAlignment="1" applyProtection="1">
      <alignment vertical="center" wrapText="1"/>
      <protection locked="0"/>
    </xf>
    <xf numFmtId="7" fontId="4" fillId="33" borderId="77" xfId="46" applyNumberFormat="1" applyFont="1" applyFill="1" applyBorder="1" applyAlignment="1" applyProtection="1">
      <alignment vertical="center"/>
      <protection/>
    </xf>
    <xf numFmtId="7" fontId="4" fillId="33" borderId="52" xfId="46" applyNumberFormat="1" applyFont="1" applyFill="1" applyBorder="1" applyAlignment="1" applyProtection="1">
      <alignment vertical="center" wrapText="1"/>
      <protection/>
    </xf>
    <xf numFmtId="7" fontId="4" fillId="33" borderId="76" xfId="46" applyNumberFormat="1" applyFont="1" applyFill="1" applyBorder="1" applyAlignment="1" applyProtection="1">
      <alignment vertical="center" wrapText="1"/>
      <protection/>
    </xf>
    <xf numFmtId="168" fontId="2" fillId="30" borderId="73" xfId="46" applyNumberFormat="1" applyFont="1" applyFill="1" applyBorder="1" applyAlignment="1" applyProtection="1">
      <alignment vertical="center" wrapText="1"/>
      <protection locked="0"/>
    </xf>
    <xf numFmtId="168" fontId="6" fillId="30" borderId="71" xfId="46" applyNumberFormat="1" applyFont="1" applyFill="1" applyBorder="1" applyAlignment="1" applyProtection="1">
      <alignment vertical="center" wrapText="1"/>
      <protection locked="0"/>
    </xf>
    <xf numFmtId="168" fontId="2" fillId="30" borderId="71" xfId="46" applyNumberFormat="1" applyFont="1" applyFill="1" applyBorder="1" applyAlignment="1" applyProtection="1">
      <alignment vertical="center" wrapText="1"/>
      <protection locked="0"/>
    </xf>
    <xf numFmtId="168" fontId="2" fillId="30" borderId="72" xfId="46" applyNumberFormat="1" applyFont="1" applyFill="1" applyBorder="1" applyAlignment="1" applyProtection="1">
      <alignment vertical="center" wrapText="1"/>
      <protection locked="0"/>
    </xf>
    <xf numFmtId="168" fontId="6" fillId="33" borderId="40" xfId="46" applyNumberFormat="1" applyFont="1" applyFill="1" applyBorder="1" applyAlignment="1" applyProtection="1">
      <alignment vertical="center" wrapText="1"/>
      <protection/>
    </xf>
    <xf numFmtId="168" fontId="4" fillId="33" borderId="77" xfId="46" applyNumberFormat="1" applyFont="1" applyFill="1" applyBorder="1" applyAlignment="1" applyProtection="1">
      <alignment vertical="center" wrapText="1"/>
      <protection/>
    </xf>
    <xf numFmtId="168" fontId="2" fillId="33" borderId="37" xfId="46" applyNumberFormat="1" applyFont="1" applyFill="1" applyBorder="1" applyAlignment="1" applyProtection="1">
      <alignment vertical="center"/>
      <protection/>
    </xf>
    <xf numFmtId="168" fontId="2" fillId="33" borderId="40" xfId="46" applyNumberFormat="1" applyFont="1" applyFill="1" applyBorder="1" applyAlignment="1" applyProtection="1">
      <alignment vertical="center"/>
      <protection/>
    </xf>
    <xf numFmtId="168" fontId="2" fillId="33" borderId="33" xfId="46" applyNumberFormat="1" applyFont="1" applyFill="1" applyBorder="1" applyAlignment="1" applyProtection="1">
      <alignment vertical="center"/>
      <protection/>
    </xf>
    <xf numFmtId="168" fontId="2" fillId="30" borderId="13" xfId="46" applyNumberFormat="1" applyFont="1" applyFill="1" applyBorder="1" applyAlignment="1" applyProtection="1">
      <alignment vertical="center"/>
      <protection locked="0"/>
    </xf>
    <xf numFmtId="168" fontId="2" fillId="30" borderId="66" xfId="46" applyNumberFormat="1" applyFont="1" applyFill="1" applyBorder="1" applyAlignment="1" applyProtection="1">
      <alignment vertical="center" wrapText="1"/>
      <protection locked="0"/>
    </xf>
    <xf numFmtId="168" fontId="2" fillId="33" borderId="49" xfId="46" applyNumberFormat="1" applyFont="1" applyFill="1" applyBorder="1" applyAlignment="1" applyProtection="1">
      <alignment vertical="center"/>
      <protection/>
    </xf>
    <xf numFmtId="168" fontId="4" fillId="33" borderId="75" xfId="46" applyNumberFormat="1" applyFont="1" applyFill="1" applyBorder="1" applyAlignment="1" applyProtection="1">
      <alignment vertical="center" wrapText="1"/>
      <protection/>
    </xf>
    <xf numFmtId="168" fontId="4" fillId="33" borderId="76" xfId="46" applyNumberFormat="1" applyFont="1" applyFill="1" applyBorder="1" applyAlignment="1" applyProtection="1">
      <alignment vertical="center" wrapText="1"/>
      <protection/>
    </xf>
    <xf numFmtId="168" fontId="4" fillId="33" borderId="77" xfId="46" applyNumberFormat="1" applyFont="1" applyFill="1" applyBorder="1" applyAlignment="1" applyProtection="1">
      <alignment vertical="center"/>
      <protection/>
    </xf>
    <xf numFmtId="168" fontId="2" fillId="30" borderId="78" xfId="46" applyNumberFormat="1" applyFont="1" applyFill="1" applyBorder="1" applyAlignment="1" applyProtection="1">
      <alignment vertical="center"/>
      <protection locked="0"/>
    </xf>
    <xf numFmtId="168" fontId="2" fillId="33" borderId="79" xfId="46" applyNumberFormat="1" applyFont="1" applyFill="1" applyBorder="1" applyAlignment="1" applyProtection="1">
      <alignment vertical="center"/>
      <protection/>
    </xf>
    <xf numFmtId="168" fontId="2" fillId="33" borderId="80" xfId="46" applyNumberFormat="1" applyFont="1" applyFill="1" applyBorder="1" applyAlignment="1" applyProtection="1">
      <alignment vertical="center"/>
      <protection/>
    </xf>
    <xf numFmtId="0" fontId="0" fillId="33" borderId="19" xfId="0" applyFill="1" applyBorder="1" applyAlignment="1">
      <alignment/>
    </xf>
    <xf numFmtId="0" fontId="2" fillId="33" borderId="20" xfId="0" applyFont="1"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10" xfId="0" applyFill="1" applyBorder="1" applyAlignment="1">
      <alignment/>
    </xf>
    <xf numFmtId="0" fontId="53" fillId="33" borderId="0" xfId="0" applyFont="1" applyFill="1" applyAlignment="1">
      <alignment/>
    </xf>
    <xf numFmtId="0" fontId="0" fillId="33" borderId="0" xfId="0" applyFill="1" applyAlignment="1">
      <alignment/>
    </xf>
    <xf numFmtId="49" fontId="2" fillId="33" borderId="0" xfId="0" applyNumberFormat="1" applyFont="1" applyFill="1" applyAlignment="1">
      <alignment horizontal="left" vertical="center" wrapText="1"/>
    </xf>
    <xf numFmtId="49" fontId="2" fillId="33" borderId="0" xfId="0" applyNumberFormat="1" applyFont="1" applyFill="1" applyAlignment="1">
      <alignment vertical="center" wrapText="1"/>
    </xf>
    <xf numFmtId="49" fontId="2" fillId="36" borderId="0" xfId="0" applyNumberFormat="1" applyFont="1" applyFill="1" applyAlignment="1">
      <alignment vertical="center"/>
    </xf>
    <xf numFmtId="49" fontId="55" fillId="36" borderId="0" xfId="0" applyNumberFormat="1" applyFont="1" applyFill="1" applyAlignment="1">
      <alignment/>
    </xf>
    <xf numFmtId="49" fontId="2" fillId="36" borderId="0" xfId="0" applyNumberFormat="1" applyFont="1" applyFill="1" applyAlignment="1">
      <alignment horizontal="left" vertical="center" indent="2"/>
    </xf>
    <xf numFmtId="49" fontId="56" fillId="37" borderId="0" xfId="0" applyNumberFormat="1" applyFont="1" applyFill="1" applyAlignment="1">
      <alignment vertical="center"/>
    </xf>
    <xf numFmtId="49" fontId="56" fillId="37" borderId="0" xfId="0" applyNumberFormat="1" applyFont="1" applyFill="1" applyAlignment="1">
      <alignment/>
    </xf>
    <xf numFmtId="49" fontId="57" fillId="33" borderId="0" xfId="0" applyNumberFormat="1" applyFont="1" applyFill="1" applyAlignment="1">
      <alignment/>
    </xf>
    <xf numFmtId="49" fontId="53" fillId="33" borderId="0" xfId="0" applyNumberFormat="1" applyFont="1" applyFill="1" applyAlignment="1">
      <alignment/>
    </xf>
    <xf numFmtId="49" fontId="4" fillId="33" borderId="0" xfId="0" applyNumberFormat="1" applyFont="1" applyFill="1" applyAlignment="1" quotePrefix="1">
      <alignment wrapText="1"/>
    </xf>
    <xf numFmtId="49" fontId="53" fillId="33" borderId="0" xfId="0" applyNumberFormat="1" applyFont="1" applyFill="1" applyAlignment="1" quotePrefix="1">
      <alignment/>
    </xf>
    <xf numFmtId="49" fontId="2" fillId="33" borderId="0" xfId="0" applyNumberFormat="1" applyFont="1" applyFill="1" applyAlignment="1" quotePrefix="1">
      <alignment wrapText="1"/>
    </xf>
    <xf numFmtId="49" fontId="58" fillId="36" borderId="0" xfId="0" applyNumberFormat="1" applyFont="1" applyFill="1" applyBorder="1" applyAlignment="1" quotePrefix="1">
      <alignment/>
    </xf>
    <xf numFmtId="0" fontId="53" fillId="33" borderId="26" xfId="0" applyFont="1" applyFill="1" applyBorder="1" applyAlignment="1">
      <alignment/>
    </xf>
    <xf numFmtId="0" fontId="53" fillId="0" borderId="0" xfId="0" applyFont="1" applyAlignment="1">
      <alignment/>
    </xf>
    <xf numFmtId="14" fontId="53" fillId="34" borderId="22" xfId="0" applyNumberFormat="1" applyFont="1" applyFill="1" applyBorder="1" applyAlignment="1" applyProtection="1">
      <alignment horizontal="left" vertical="center"/>
      <protection locked="0"/>
    </xf>
    <xf numFmtId="49" fontId="2" fillId="33" borderId="0" xfId="0" applyNumberFormat="1" applyFont="1" applyFill="1" applyAlignment="1" quotePrefix="1">
      <alignment horizontal="left" wrapText="1"/>
    </xf>
    <xf numFmtId="49" fontId="53" fillId="33" borderId="0" xfId="0" applyNumberFormat="1" applyFont="1" applyFill="1" applyBorder="1" applyAlignment="1" quotePrefix="1">
      <alignment horizontal="left" wrapText="1"/>
    </xf>
    <xf numFmtId="49" fontId="2" fillId="33" borderId="0" xfId="0" applyNumberFormat="1" applyFont="1" applyFill="1" applyAlignment="1">
      <alignment horizontal="left" vertical="center" wrapText="1" indent="2"/>
    </xf>
    <xf numFmtId="49" fontId="2" fillId="36" borderId="0" xfId="0" applyNumberFormat="1" applyFont="1" applyFill="1" applyAlignment="1" quotePrefix="1">
      <alignment horizontal="left" wrapText="1"/>
    </xf>
    <xf numFmtId="49" fontId="58" fillId="36" borderId="0" xfId="0" applyNumberFormat="1" applyFont="1" applyFill="1" applyAlignment="1">
      <alignment horizontal="left" wrapText="1"/>
    </xf>
    <xf numFmtId="49" fontId="2" fillId="36" borderId="0" xfId="0" applyNumberFormat="1" applyFont="1" applyFill="1" applyAlignment="1">
      <alignment horizontal="left" vertical="center" wrapText="1" indent="2"/>
    </xf>
    <xf numFmtId="49" fontId="4" fillId="33" borderId="0" xfId="0" applyNumberFormat="1" applyFont="1" applyFill="1" applyAlignment="1" quotePrefix="1">
      <alignment horizontal="left" vertical="center" wrapText="1"/>
    </xf>
    <xf numFmtId="0" fontId="59" fillId="37" borderId="54" xfId="0" applyFont="1" applyFill="1" applyBorder="1" applyAlignment="1">
      <alignment horizontal="center" vertical="center" wrapText="1"/>
    </xf>
    <xf numFmtId="0" fontId="59" fillId="37" borderId="81" xfId="0" applyFont="1" applyFill="1" applyBorder="1" applyAlignment="1">
      <alignment horizontal="center" vertical="center" wrapText="1"/>
    </xf>
    <xf numFmtId="0" fontId="59" fillId="37" borderId="82" xfId="0" applyFont="1" applyFill="1" applyBorder="1" applyAlignment="1">
      <alignment horizontal="center" vertical="center" wrapText="1"/>
    </xf>
    <xf numFmtId="0" fontId="60" fillId="33" borderId="83" xfId="0" applyFont="1" applyFill="1" applyBorder="1" applyAlignment="1" quotePrefix="1">
      <alignment horizontal="left" vertical="top" wrapText="1"/>
    </xf>
    <xf numFmtId="0" fontId="60" fillId="33" borderId="84" xfId="0" applyFont="1" applyFill="1" applyBorder="1" applyAlignment="1" quotePrefix="1">
      <alignment horizontal="left" vertical="top" wrapText="1"/>
    </xf>
    <xf numFmtId="0" fontId="60" fillId="33" borderId="85" xfId="0" applyFont="1" applyFill="1" applyBorder="1" applyAlignment="1" quotePrefix="1">
      <alignment horizontal="left" vertical="top" wrapText="1"/>
    </xf>
    <xf numFmtId="0" fontId="2" fillId="33" borderId="0" xfId="0" applyFont="1" applyFill="1" applyAlignment="1" quotePrefix="1">
      <alignment horizontal="left" vertical="top" wrapText="1"/>
    </xf>
    <xf numFmtId="49" fontId="53" fillId="33" borderId="0" xfId="0" applyNumberFormat="1" applyFont="1" applyFill="1" applyAlignment="1" quotePrefix="1">
      <alignment horizontal="left" wrapText="1"/>
    </xf>
    <xf numFmtId="49" fontId="56" fillId="37" borderId="0" xfId="0" applyNumberFormat="1" applyFont="1" applyFill="1" applyAlignment="1">
      <alignment horizontal="left" vertical="center"/>
    </xf>
    <xf numFmtId="0" fontId="59" fillId="37" borderId="54" xfId="0" applyFont="1" applyFill="1" applyBorder="1" applyAlignment="1" applyProtection="1">
      <alignment horizontal="center" vertical="center" wrapText="1"/>
      <protection/>
    </xf>
    <xf numFmtId="0" fontId="59" fillId="37" borderId="81" xfId="0" applyFont="1" applyFill="1" applyBorder="1" applyAlignment="1" applyProtection="1">
      <alignment horizontal="center" vertical="center" wrapText="1"/>
      <protection/>
    </xf>
    <xf numFmtId="0" fontId="59" fillId="37" borderId="82" xfId="0" applyFont="1" applyFill="1" applyBorder="1" applyAlignment="1" applyProtection="1">
      <alignment horizontal="center" vertical="center" wrapText="1"/>
      <protection/>
    </xf>
    <xf numFmtId="0" fontId="2" fillId="30" borderId="39" xfId="0" applyFont="1" applyFill="1" applyBorder="1" applyAlignment="1" applyProtection="1">
      <alignment horizontal="left" vertical="center" indent="1"/>
      <protection locked="0"/>
    </xf>
    <xf numFmtId="0" fontId="2" fillId="30" borderId="86" xfId="0" applyFont="1" applyFill="1" applyBorder="1" applyAlignment="1" applyProtection="1">
      <alignment horizontal="left" vertical="center" indent="1"/>
      <protection locked="0"/>
    </xf>
    <xf numFmtId="0" fontId="2" fillId="30" borderId="71" xfId="0" applyFont="1" applyFill="1" applyBorder="1" applyAlignment="1" applyProtection="1">
      <alignment horizontal="left" vertical="center" indent="1"/>
      <protection locked="0"/>
    </xf>
    <xf numFmtId="0" fontId="8" fillId="33" borderId="39" xfId="50" applyFont="1" applyFill="1" applyBorder="1" applyAlignment="1" applyProtection="1">
      <alignment horizontal="left" vertical="center"/>
      <protection/>
    </xf>
    <xf numFmtId="0" fontId="8" fillId="33" borderId="71" xfId="50" applyFont="1" applyFill="1" applyBorder="1" applyAlignment="1" applyProtection="1">
      <alignment horizontal="left" vertical="center"/>
      <protection/>
    </xf>
    <xf numFmtId="0" fontId="9" fillId="33" borderId="39" xfId="50" applyFont="1" applyFill="1" applyBorder="1" applyAlignment="1" applyProtection="1">
      <alignment horizontal="center" vertical="center"/>
      <protection/>
    </xf>
    <xf numFmtId="0" fontId="9" fillId="33" borderId="71" xfId="50" applyFont="1" applyFill="1" applyBorder="1" applyAlignment="1" applyProtection="1">
      <alignment horizontal="center" vertical="center"/>
      <protection/>
    </xf>
    <xf numFmtId="167" fontId="9" fillId="33" borderId="39" xfId="50" applyNumberFormat="1" applyFont="1" applyFill="1" applyBorder="1" applyAlignment="1" applyProtection="1">
      <alignment horizontal="center" vertical="center"/>
      <protection/>
    </xf>
    <xf numFmtId="167" fontId="9" fillId="33" borderId="71" xfId="50" applyNumberFormat="1" applyFont="1" applyFill="1" applyBorder="1" applyAlignment="1" applyProtection="1">
      <alignment horizontal="center" vertical="center"/>
      <protection/>
    </xf>
    <xf numFmtId="0" fontId="59" fillId="37" borderId="0" xfId="50" applyFont="1" applyFill="1" applyBorder="1" applyAlignment="1" applyProtection="1">
      <alignment horizontal="center" vertical="center" wrapText="1"/>
      <protection/>
    </xf>
    <xf numFmtId="166" fontId="4" fillId="33" borderId="34" xfId="46" applyNumberFormat="1" applyFont="1" applyFill="1" applyBorder="1" applyAlignment="1" applyProtection="1">
      <alignment horizontal="center" vertical="center" wrapText="1"/>
      <protection/>
    </xf>
    <xf numFmtId="166" fontId="4" fillId="33" borderId="28" xfId="46" applyNumberFormat="1" applyFont="1" applyFill="1" applyBorder="1" applyAlignment="1" applyProtection="1">
      <alignment horizontal="center" vertical="center" wrapText="1"/>
      <protection/>
    </xf>
    <xf numFmtId="166" fontId="4" fillId="33" borderId="87" xfId="46" applyNumberFormat="1" applyFont="1" applyFill="1" applyBorder="1" applyAlignment="1" applyProtection="1">
      <alignment horizontal="center" vertical="center" wrapText="1"/>
      <protection/>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_PAGE24" xfId="49"/>
    <cellStyle name="Normal_PAGE27" xfId="50"/>
    <cellStyle name="Normal_PAGE28" xfId="51"/>
    <cellStyle name="Normal_PAGE29" xfId="52"/>
    <cellStyle name="Normal_PAGE30" xfId="53"/>
    <cellStyle name="Normal_PAGE31" xfId="54"/>
    <cellStyle name="Normal_PAGE32" xfId="55"/>
    <cellStyle name="Normal_PAGE33" xfId="56"/>
    <cellStyle name="Note" xfId="57"/>
    <cellStyle name="Percent" xfId="58"/>
    <cellStyle name="Satisfaisant" xfId="59"/>
    <cellStyle name="Sortie" xfId="60"/>
    <cellStyle name="TableStyleLight1" xfId="61"/>
    <cellStyle name="Texte explicatif" xfId="62"/>
    <cellStyle name="Titre" xfId="63"/>
    <cellStyle name="Titre 1" xfId="64"/>
    <cellStyle name="Titre 2" xfId="65"/>
    <cellStyle name="Titre 3" xfId="66"/>
    <cellStyle name="Titre 4" xfId="67"/>
    <cellStyle name="Total" xfId="68"/>
    <cellStyle name="Vérificatio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18</xdr:row>
      <xdr:rowOff>171450</xdr:rowOff>
    </xdr:from>
    <xdr:to>
      <xdr:col>2</xdr:col>
      <xdr:colOff>219075</xdr:colOff>
      <xdr:row>20</xdr:row>
      <xdr:rowOff>28575</xdr:rowOff>
    </xdr:to>
    <xdr:pic macro="[0]!AddFinessET">
      <xdr:nvPicPr>
        <xdr:cNvPr id="1" name="Image 2"/>
        <xdr:cNvPicPr preferRelativeResize="1">
          <a:picLocks noChangeAspect="1"/>
        </xdr:cNvPicPr>
      </xdr:nvPicPr>
      <xdr:blipFill>
        <a:blip r:embed="rId1"/>
        <a:stretch>
          <a:fillRect/>
        </a:stretch>
      </xdr:blipFill>
      <xdr:spPr>
        <a:xfrm>
          <a:off x="352425" y="4029075"/>
          <a:ext cx="219075" cy="238125"/>
        </a:xfrm>
        <a:prstGeom prst="rect">
          <a:avLst/>
        </a:prstGeom>
        <a:noFill/>
        <a:ln w="9525" cmpd="sng">
          <a:noFill/>
        </a:ln>
      </xdr:spPr>
    </xdr:pic>
    <xdr:clientData/>
  </xdr:twoCellAnchor>
  <xdr:twoCellAnchor editAs="oneCell">
    <xdr:from>
      <xdr:col>2</xdr:col>
      <xdr:colOff>295275</xdr:colOff>
      <xdr:row>18</xdr:row>
      <xdr:rowOff>171450</xdr:rowOff>
    </xdr:from>
    <xdr:to>
      <xdr:col>2</xdr:col>
      <xdr:colOff>504825</xdr:colOff>
      <xdr:row>20</xdr:row>
      <xdr:rowOff>38100</xdr:rowOff>
    </xdr:to>
    <xdr:pic macro="[0]!ModifyFinessET">
      <xdr:nvPicPr>
        <xdr:cNvPr id="2" name="Image 3"/>
        <xdr:cNvPicPr preferRelativeResize="1">
          <a:picLocks noChangeAspect="1"/>
        </xdr:cNvPicPr>
      </xdr:nvPicPr>
      <xdr:blipFill>
        <a:blip r:embed="rId2"/>
        <a:stretch>
          <a:fillRect/>
        </a:stretch>
      </xdr:blipFill>
      <xdr:spPr>
        <a:xfrm>
          <a:off x="647700" y="4029075"/>
          <a:ext cx="209550" cy="247650"/>
        </a:xfrm>
        <a:prstGeom prst="rect">
          <a:avLst/>
        </a:prstGeom>
        <a:noFill/>
        <a:ln w="9525" cmpd="sng">
          <a:noFill/>
        </a:ln>
      </xdr:spPr>
    </xdr:pic>
    <xdr:clientData/>
  </xdr:twoCellAnchor>
  <xdr:twoCellAnchor editAs="oneCell">
    <xdr:from>
      <xdr:col>2</xdr:col>
      <xdr:colOff>561975</xdr:colOff>
      <xdr:row>18</xdr:row>
      <xdr:rowOff>161925</xdr:rowOff>
    </xdr:from>
    <xdr:to>
      <xdr:col>2</xdr:col>
      <xdr:colOff>781050</xdr:colOff>
      <xdr:row>20</xdr:row>
      <xdr:rowOff>28575</xdr:rowOff>
    </xdr:to>
    <xdr:pic macro="[0]!DeleteFinessET">
      <xdr:nvPicPr>
        <xdr:cNvPr id="3" name="Image 4"/>
        <xdr:cNvPicPr preferRelativeResize="1">
          <a:picLocks noChangeAspect="1"/>
        </xdr:cNvPicPr>
      </xdr:nvPicPr>
      <xdr:blipFill>
        <a:blip r:embed="rId3"/>
        <a:stretch>
          <a:fillRect/>
        </a:stretch>
      </xdr:blipFill>
      <xdr:spPr>
        <a:xfrm>
          <a:off x="914400" y="4019550"/>
          <a:ext cx="2190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C1"/>
  <sheetViews>
    <sheetView zoomScalePageLayoutView="0" workbookViewId="0" topLeftCell="A1">
      <selection activeCell="A1" sqref="A1"/>
    </sheetView>
  </sheetViews>
  <sheetFormatPr defaultColWidth="11.421875" defaultRowHeight="15"/>
  <cols>
    <col min="1" max="1" width="27.28125" style="0" bestFit="1" customWidth="1"/>
  </cols>
  <sheetData>
    <row r="1" spans="1:3" ht="15">
      <c r="A1" t="s">
        <v>0</v>
      </c>
      <c r="B1">
        <f>'Page de garde'!$A$4</f>
        <v>0</v>
      </c>
      <c r="C1" s="1"/>
    </row>
  </sheetData>
  <sheetProtection password="EAD6"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2">
    <tabColor rgb="FF92D050"/>
  </sheetPr>
  <dimension ref="A1:M40"/>
  <sheetViews>
    <sheetView showGridLines="0" tabSelected="1" zoomScalePageLayoutView="0" workbookViewId="0" topLeftCell="A1">
      <selection activeCell="B1" sqref="B1"/>
    </sheetView>
  </sheetViews>
  <sheetFormatPr defaultColWidth="11.421875" defaultRowHeight="15"/>
  <cols>
    <col min="1" max="1" width="2.00390625" style="0" customWidth="1"/>
    <col min="2" max="2" width="2.7109375" style="349" customWidth="1"/>
    <col min="12" max="12" width="47.28125" style="0" customWidth="1"/>
    <col min="13" max="13" width="2.8515625" style="0" customWidth="1"/>
  </cols>
  <sheetData>
    <row r="1" spans="1:13" ht="15.75" thickBot="1">
      <c r="A1" s="327"/>
      <c r="B1" s="328" t="s">
        <v>183</v>
      </c>
      <c r="C1" s="329"/>
      <c r="D1" s="329"/>
      <c r="E1" s="329"/>
      <c r="F1" s="329"/>
      <c r="G1" s="329"/>
      <c r="H1" s="329"/>
      <c r="I1" s="329"/>
      <c r="J1" s="329"/>
      <c r="K1" s="329"/>
      <c r="L1" s="329"/>
      <c r="M1" s="330"/>
    </row>
    <row r="2" spans="1:13" ht="38.25" customHeight="1" thickBot="1">
      <c r="A2" s="331"/>
      <c r="B2" s="358" t="s">
        <v>151</v>
      </c>
      <c r="C2" s="359"/>
      <c r="D2" s="359"/>
      <c r="E2" s="359"/>
      <c r="F2" s="359"/>
      <c r="G2" s="359"/>
      <c r="H2" s="359"/>
      <c r="I2" s="359"/>
      <c r="J2" s="359"/>
      <c r="K2" s="359"/>
      <c r="L2" s="360"/>
      <c r="M2" s="332"/>
    </row>
    <row r="3" spans="1:13" ht="15.75" thickBot="1">
      <c r="A3" s="331"/>
      <c r="B3" s="333"/>
      <c r="C3" s="334"/>
      <c r="D3" s="334"/>
      <c r="E3" s="334"/>
      <c r="F3" s="334"/>
      <c r="G3" s="334"/>
      <c r="H3" s="334"/>
      <c r="I3" s="334"/>
      <c r="J3" s="334"/>
      <c r="K3" s="334"/>
      <c r="L3" s="334"/>
      <c r="M3" s="332"/>
    </row>
    <row r="4" spans="1:13" ht="58.5" customHeight="1" thickBot="1">
      <c r="A4" s="331"/>
      <c r="B4" s="333"/>
      <c r="C4" s="361" t="s">
        <v>170</v>
      </c>
      <c r="D4" s="362"/>
      <c r="E4" s="362"/>
      <c r="F4" s="362"/>
      <c r="G4" s="362"/>
      <c r="H4" s="362"/>
      <c r="I4" s="362"/>
      <c r="J4" s="362"/>
      <c r="K4" s="362"/>
      <c r="L4" s="363"/>
      <c r="M4" s="332"/>
    </row>
    <row r="5" spans="1:13" ht="15">
      <c r="A5" s="331"/>
      <c r="B5" s="333"/>
      <c r="C5" s="334"/>
      <c r="D5" s="334"/>
      <c r="E5" s="334"/>
      <c r="F5" s="334"/>
      <c r="G5" s="334"/>
      <c r="H5" s="334"/>
      <c r="I5" s="334"/>
      <c r="J5" s="334"/>
      <c r="K5" s="334"/>
      <c r="L5" s="334"/>
      <c r="M5" s="332"/>
    </row>
    <row r="6" spans="1:13" ht="39.75" customHeight="1">
      <c r="A6" s="331"/>
      <c r="B6" s="333"/>
      <c r="C6" s="364" t="s">
        <v>171</v>
      </c>
      <c r="D6" s="364"/>
      <c r="E6" s="364"/>
      <c r="F6" s="364"/>
      <c r="G6" s="364"/>
      <c r="H6" s="364"/>
      <c r="I6" s="364"/>
      <c r="J6" s="364"/>
      <c r="K6" s="364"/>
      <c r="L6" s="364"/>
      <c r="M6" s="332"/>
    </row>
    <row r="7" spans="1:13" ht="30" customHeight="1">
      <c r="A7" s="331"/>
      <c r="B7" s="333"/>
      <c r="C7" s="364" t="s">
        <v>172</v>
      </c>
      <c r="D7" s="364"/>
      <c r="E7" s="364"/>
      <c r="F7" s="364"/>
      <c r="G7" s="364"/>
      <c r="H7" s="364"/>
      <c r="I7" s="364"/>
      <c r="J7" s="364"/>
      <c r="K7" s="364"/>
      <c r="L7" s="364"/>
      <c r="M7" s="332"/>
    </row>
    <row r="8" spans="1:13" ht="77.25" customHeight="1">
      <c r="A8" s="331"/>
      <c r="B8" s="333"/>
      <c r="C8" s="365" t="s">
        <v>173</v>
      </c>
      <c r="D8" s="365"/>
      <c r="E8" s="365"/>
      <c r="F8" s="365"/>
      <c r="G8" s="365"/>
      <c r="H8" s="365"/>
      <c r="I8" s="365"/>
      <c r="J8" s="365"/>
      <c r="K8" s="365"/>
      <c r="L8" s="365"/>
      <c r="M8" s="332"/>
    </row>
    <row r="9" spans="1:13" ht="15">
      <c r="A9" s="331"/>
      <c r="B9" s="333"/>
      <c r="C9" s="335"/>
      <c r="D9" s="335"/>
      <c r="E9" s="335"/>
      <c r="F9" s="335"/>
      <c r="G9" s="335"/>
      <c r="H9" s="335"/>
      <c r="I9" s="335"/>
      <c r="J9" s="335"/>
      <c r="K9" s="335"/>
      <c r="L9" s="335"/>
      <c r="M9" s="332"/>
    </row>
    <row r="10" spans="1:13" ht="15">
      <c r="A10" s="331"/>
      <c r="B10" s="333"/>
      <c r="C10" s="366" t="s">
        <v>152</v>
      </c>
      <c r="D10" s="366"/>
      <c r="E10" s="366"/>
      <c r="F10" s="366"/>
      <c r="G10" s="366"/>
      <c r="H10" s="366"/>
      <c r="I10" s="366"/>
      <c r="J10" s="335"/>
      <c r="K10" s="335"/>
      <c r="L10" s="335"/>
      <c r="M10" s="332"/>
    </row>
    <row r="11" spans="1:13" ht="15">
      <c r="A11" s="331"/>
      <c r="B11" s="333"/>
      <c r="C11" s="336"/>
      <c r="D11" s="336"/>
      <c r="E11" s="336"/>
      <c r="F11" s="336"/>
      <c r="G11" s="336"/>
      <c r="H11" s="336"/>
      <c r="I11" s="336"/>
      <c r="J11" s="336"/>
      <c r="K11" s="336"/>
      <c r="L11" s="336"/>
      <c r="M11" s="332"/>
    </row>
    <row r="12" spans="1:13" ht="34.5" customHeight="1">
      <c r="A12" s="331"/>
      <c r="B12" s="333"/>
      <c r="C12" s="354" t="s">
        <v>174</v>
      </c>
      <c r="D12" s="354"/>
      <c r="E12" s="354"/>
      <c r="F12" s="354"/>
      <c r="G12" s="354"/>
      <c r="H12" s="354"/>
      <c r="I12" s="354"/>
      <c r="J12" s="354"/>
      <c r="K12" s="354"/>
      <c r="L12" s="354"/>
      <c r="M12" s="332"/>
    </row>
    <row r="13" spans="1:13" ht="21.75" customHeight="1">
      <c r="A13" s="331"/>
      <c r="B13" s="333"/>
      <c r="C13" s="337" t="s">
        <v>153</v>
      </c>
      <c r="D13" s="338"/>
      <c r="E13" s="338"/>
      <c r="F13" s="338"/>
      <c r="G13" s="338"/>
      <c r="H13" s="338"/>
      <c r="I13" s="338"/>
      <c r="J13" s="338"/>
      <c r="K13" s="338"/>
      <c r="L13" s="338"/>
      <c r="M13" s="332"/>
    </row>
    <row r="14" spans="1:13" ht="30" customHeight="1">
      <c r="A14" s="331"/>
      <c r="B14" s="333"/>
      <c r="C14" s="354" t="s">
        <v>182</v>
      </c>
      <c r="D14" s="354"/>
      <c r="E14" s="354"/>
      <c r="F14" s="354"/>
      <c r="G14" s="354"/>
      <c r="H14" s="354"/>
      <c r="I14" s="354"/>
      <c r="J14" s="354"/>
      <c r="K14" s="354"/>
      <c r="L14" s="354"/>
      <c r="M14" s="332"/>
    </row>
    <row r="15" spans="1:13" ht="15">
      <c r="A15" s="331"/>
      <c r="B15" s="333"/>
      <c r="C15" s="354"/>
      <c r="D15" s="354"/>
      <c r="E15" s="354"/>
      <c r="F15" s="354"/>
      <c r="G15" s="354"/>
      <c r="H15" s="354"/>
      <c r="I15" s="354"/>
      <c r="J15" s="354"/>
      <c r="K15" s="354"/>
      <c r="L15" s="354"/>
      <c r="M15" s="332"/>
    </row>
    <row r="16" spans="1:13" ht="15">
      <c r="A16" s="331"/>
      <c r="B16" s="333"/>
      <c r="C16" s="355" t="s">
        <v>175</v>
      </c>
      <c r="D16" s="355"/>
      <c r="E16" s="355"/>
      <c r="F16" s="355"/>
      <c r="G16" s="355"/>
      <c r="H16" s="355"/>
      <c r="I16" s="355"/>
      <c r="J16" s="355"/>
      <c r="K16" s="355"/>
      <c r="L16" s="355"/>
      <c r="M16" s="332"/>
    </row>
    <row r="17" spans="1:13" ht="15">
      <c r="A17" s="331"/>
      <c r="B17" s="333"/>
      <c r="C17" s="337" t="s">
        <v>154</v>
      </c>
      <c r="D17" s="337"/>
      <c r="E17" s="337"/>
      <c r="F17" s="337"/>
      <c r="G17" s="337"/>
      <c r="H17" s="337"/>
      <c r="I17" s="337"/>
      <c r="J17" s="337"/>
      <c r="K17" s="337"/>
      <c r="L17" s="337"/>
      <c r="M17" s="332"/>
    </row>
    <row r="18" spans="1:13" ht="15">
      <c r="A18" s="331"/>
      <c r="B18" s="333"/>
      <c r="C18" s="339" t="s">
        <v>155</v>
      </c>
      <c r="D18" s="337"/>
      <c r="E18" s="337"/>
      <c r="F18" s="337"/>
      <c r="G18" s="337"/>
      <c r="H18" s="337"/>
      <c r="I18" s="337"/>
      <c r="J18" s="337"/>
      <c r="K18" s="337"/>
      <c r="L18" s="337"/>
      <c r="M18" s="332"/>
    </row>
    <row r="19" spans="1:13" ht="15">
      <c r="A19" s="331"/>
      <c r="B19" s="333"/>
      <c r="C19" s="339" t="s">
        <v>156</v>
      </c>
      <c r="D19" s="337"/>
      <c r="E19" s="337"/>
      <c r="F19" s="337"/>
      <c r="G19" s="337"/>
      <c r="H19" s="337"/>
      <c r="I19" s="337"/>
      <c r="J19" s="337"/>
      <c r="K19" s="337"/>
      <c r="L19" s="337"/>
      <c r="M19" s="332"/>
    </row>
    <row r="20" spans="1:13" ht="15">
      <c r="A20" s="331"/>
      <c r="B20" s="333"/>
      <c r="C20" s="356" t="s">
        <v>176</v>
      </c>
      <c r="D20" s="356"/>
      <c r="E20" s="356"/>
      <c r="F20" s="356"/>
      <c r="G20" s="356"/>
      <c r="H20" s="356"/>
      <c r="I20" s="356"/>
      <c r="J20" s="356"/>
      <c r="K20" s="356"/>
      <c r="L20" s="356"/>
      <c r="M20" s="332"/>
    </row>
    <row r="21" spans="1:13" ht="15">
      <c r="A21" s="331"/>
      <c r="B21" s="333"/>
      <c r="C21" s="337" t="s">
        <v>157</v>
      </c>
      <c r="D21" s="337"/>
      <c r="E21" s="337"/>
      <c r="F21" s="337"/>
      <c r="G21" s="337"/>
      <c r="H21" s="337"/>
      <c r="I21" s="337"/>
      <c r="J21" s="337"/>
      <c r="K21" s="337"/>
      <c r="L21" s="337"/>
      <c r="M21" s="332"/>
    </row>
    <row r="22" spans="1:13" ht="15">
      <c r="A22" s="331"/>
      <c r="B22" s="333"/>
      <c r="C22" s="339" t="s">
        <v>158</v>
      </c>
      <c r="D22" s="337"/>
      <c r="E22" s="337"/>
      <c r="F22" s="337"/>
      <c r="G22" s="337"/>
      <c r="H22" s="337"/>
      <c r="I22" s="337"/>
      <c r="J22" s="337"/>
      <c r="K22" s="337"/>
      <c r="L22" s="337"/>
      <c r="M22" s="332"/>
    </row>
    <row r="23" spans="1:13" ht="15">
      <c r="A23" s="331"/>
      <c r="B23" s="333"/>
      <c r="C23" s="339" t="s">
        <v>159</v>
      </c>
      <c r="D23" s="337"/>
      <c r="E23" s="337"/>
      <c r="F23" s="337"/>
      <c r="G23" s="337"/>
      <c r="H23" s="337"/>
      <c r="I23" s="337"/>
      <c r="J23" s="337"/>
      <c r="K23" s="337"/>
      <c r="L23" s="337"/>
      <c r="M23" s="332"/>
    </row>
    <row r="24" spans="1:13" ht="15">
      <c r="A24" s="331"/>
      <c r="B24" s="333"/>
      <c r="C24" s="339" t="s">
        <v>160</v>
      </c>
      <c r="D24" s="337"/>
      <c r="E24" s="337"/>
      <c r="F24" s="337"/>
      <c r="G24" s="337"/>
      <c r="H24" s="337"/>
      <c r="I24" s="337"/>
      <c r="J24" s="337"/>
      <c r="K24" s="337"/>
      <c r="L24" s="337"/>
      <c r="M24" s="332"/>
    </row>
    <row r="25" spans="1:13" ht="15">
      <c r="A25" s="331"/>
      <c r="B25" s="333"/>
      <c r="C25" s="337" t="s">
        <v>161</v>
      </c>
      <c r="D25" s="337"/>
      <c r="E25" s="337"/>
      <c r="F25" s="337"/>
      <c r="G25" s="337"/>
      <c r="H25" s="337"/>
      <c r="I25" s="337"/>
      <c r="J25" s="337"/>
      <c r="K25" s="337"/>
      <c r="L25" s="337"/>
      <c r="M25" s="332"/>
    </row>
    <row r="26" spans="1:13" ht="15">
      <c r="A26" s="331"/>
      <c r="B26" s="333"/>
      <c r="C26" s="337"/>
      <c r="D26" s="337"/>
      <c r="E26" s="337"/>
      <c r="F26" s="337"/>
      <c r="G26" s="337"/>
      <c r="H26" s="337"/>
      <c r="I26" s="337"/>
      <c r="J26" s="337"/>
      <c r="K26" s="337"/>
      <c r="L26" s="337"/>
      <c r="M26" s="332"/>
    </row>
    <row r="27" spans="1:13" ht="15">
      <c r="A27" s="331"/>
      <c r="B27" s="333"/>
      <c r="C27" s="340" t="s">
        <v>162</v>
      </c>
      <c r="D27" s="341"/>
      <c r="E27" s="341"/>
      <c r="F27" s="341"/>
      <c r="G27" s="341"/>
      <c r="H27" s="342"/>
      <c r="I27" s="342"/>
      <c r="J27" s="342"/>
      <c r="K27" s="342"/>
      <c r="L27" s="342"/>
      <c r="M27" s="332"/>
    </row>
    <row r="28" spans="1:13" ht="40.5" customHeight="1">
      <c r="A28" s="331"/>
      <c r="B28" s="333"/>
      <c r="C28" s="357" t="s">
        <v>177</v>
      </c>
      <c r="D28" s="357"/>
      <c r="E28" s="357"/>
      <c r="F28" s="357"/>
      <c r="G28" s="357"/>
      <c r="H28" s="357"/>
      <c r="I28" s="357"/>
      <c r="J28" s="357"/>
      <c r="K28" s="357"/>
      <c r="L28" s="357"/>
      <c r="M28" s="332"/>
    </row>
    <row r="29" spans="1:13" ht="15" customHeight="1">
      <c r="A29" s="331"/>
      <c r="B29" s="333"/>
      <c r="C29" s="343" t="s">
        <v>163</v>
      </c>
      <c r="D29" s="344"/>
      <c r="E29" s="344"/>
      <c r="F29" s="344"/>
      <c r="G29" s="344"/>
      <c r="H29" s="344"/>
      <c r="I29" s="344"/>
      <c r="J29" s="344"/>
      <c r="K29" s="344"/>
      <c r="L29" s="344"/>
      <c r="M29" s="332"/>
    </row>
    <row r="30" spans="1:13" ht="15">
      <c r="A30" s="331"/>
      <c r="B30" s="333"/>
      <c r="C30" s="345" t="s">
        <v>164</v>
      </c>
      <c r="D30" s="342"/>
      <c r="E30" s="342"/>
      <c r="F30" s="342"/>
      <c r="G30" s="342"/>
      <c r="H30" s="342"/>
      <c r="I30" s="342"/>
      <c r="J30" s="342"/>
      <c r="K30" s="342"/>
      <c r="L30" s="342"/>
      <c r="M30" s="332"/>
    </row>
    <row r="31" spans="1:13" ht="25.5" customHeight="1">
      <c r="A31" s="331"/>
      <c r="B31" s="333"/>
      <c r="C31" s="351" t="s">
        <v>165</v>
      </c>
      <c r="D31" s="351"/>
      <c r="E31" s="351"/>
      <c r="F31" s="351"/>
      <c r="G31" s="351"/>
      <c r="H31" s="351"/>
      <c r="I31" s="351"/>
      <c r="J31" s="351"/>
      <c r="K31" s="351"/>
      <c r="L31" s="351"/>
      <c r="M31" s="332"/>
    </row>
    <row r="32" spans="1:13" ht="15" customHeight="1">
      <c r="A32" s="331"/>
      <c r="B32" s="333"/>
      <c r="C32" s="345" t="s">
        <v>166</v>
      </c>
      <c r="D32" s="346"/>
      <c r="E32" s="346"/>
      <c r="F32" s="346"/>
      <c r="G32" s="346"/>
      <c r="H32" s="346"/>
      <c r="I32" s="346"/>
      <c r="J32" s="346"/>
      <c r="K32" s="346"/>
      <c r="L32" s="346"/>
      <c r="M32" s="332"/>
    </row>
    <row r="33" spans="1:13" ht="15">
      <c r="A33" s="331"/>
      <c r="B33" s="333"/>
      <c r="C33" s="345" t="s">
        <v>178</v>
      </c>
      <c r="D33" s="343"/>
      <c r="E33" s="343"/>
      <c r="F33" s="342"/>
      <c r="G33" s="342"/>
      <c r="H33" s="342"/>
      <c r="I33" s="342"/>
      <c r="J33" s="342"/>
      <c r="K33" s="342"/>
      <c r="L33" s="342"/>
      <c r="M33" s="332"/>
    </row>
    <row r="34" spans="1:13" ht="15">
      <c r="A34" s="331"/>
      <c r="B34" s="333"/>
      <c r="C34" s="345" t="s">
        <v>179</v>
      </c>
      <c r="D34" s="343"/>
      <c r="E34" s="343"/>
      <c r="F34" s="342"/>
      <c r="G34" s="342"/>
      <c r="H34" s="342"/>
      <c r="I34" s="342"/>
      <c r="J34" s="342"/>
      <c r="K34" s="342"/>
      <c r="L34" s="342"/>
      <c r="M34" s="332"/>
    </row>
    <row r="35" spans="1:13" ht="15">
      <c r="A35" s="331"/>
      <c r="B35" s="333"/>
      <c r="C35" s="347" t="s">
        <v>167</v>
      </c>
      <c r="D35" s="343"/>
      <c r="E35" s="343"/>
      <c r="F35" s="342"/>
      <c r="G35" s="342"/>
      <c r="H35" s="342"/>
      <c r="I35" s="342"/>
      <c r="J35" s="342"/>
      <c r="K35" s="342"/>
      <c r="L35" s="342"/>
      <c r="M35" s="332"/>
    </row>
    <row r="36" spans="1:13" ht="28.5" customHeight="1">
      <c r="A36" s="331"/>
      <c r="B36" s="333"/>
      <c r="C36" s="351" t="s">
        <v>168</v>
      </c>
      <c r="D36" s="351"/>
      <c r="E36" s="351"/>
      <c r="F36" s="351"/>
      <c r="G36" s="351"/>
      <c r="H36" s="351"/>
      <c r="I36" s="351"/>
      <c r="J36" s="351"/>
      <c r="K36" s="351"/>
      <c r="L36" s="351"/>
      <c r="M36" s="332"/>
    </row>
    <row r="37" spans="1:13" ht="28.5" customHeight="1">
      <c r="A37" s="331"/>
      <c r="B37" s="333"/>
      <c r="C37" s="352" t="s">
        <v>169</v>
      </c>
      <c r="D37" s="352"/>
      <c r="E37" s="352"/>
      <c r="F37" s="352"/>
      <c r="G37" s="352"/>
      <c r="H37" s="352"/>
      <c r="I37" s="352"/>
      <c r="J37" s="352"/>
      <c r="K37" s="352"/>
      <c r="L37" s="352"/>
      <c r="M37" s="332"/>
    </row>
    <row r="38" spans="1:13" ht="15">
      <c r="A38" s="331"/>
      <c r="B38" s="333"/>
      <c r="C38" s="353"/>
      <c r="D38" s="353"/>
      <c r="E38" s="353"/>
      <c r="F38" s="353"/>
      <c r="G38" s="353"/>
      <c r="H38" s="353"/>
      <c r="I38" s="353"/>
      <c r="J38" s="353"/>
      <c r="K38" s="353"/>
      <c r="L38" s="353"/>
      <c r="M38" s="332"/>
    </row>
    <row r="39" spans="1:13" ht="15">
      <c r="A39" s="331"/>
      <c r="B39" s="333"/>
      <c r="C39" s="345"/>
      <c r="D39" s="343"/>
      <c r="E39" s="343"/>
      <c r="F39" s="342"/>
      <c r="G39" s="342"/>
      <c r="H39" s="342"/>
      <c r="I39" s="342"/>
      <c r="J39" s="342"/>
      <c r="K39" s="342"/>
      <c r="L39" s="342"/>
      <c r="M39" s="332"/>
    </row>
    <row r="40" spans="1:13" ht="15.75" thickBot="1">
      <c r="A40" s="37"/>
      <c r="B40" s="348"/>
      <c r="C40" s="38"/>
      <c r="D40" s="38"/>
      <c r="E40" s="38"/>
      <c r="F40" s="38"/>
      <c r="G40" s="38"/>
      <c r="H40" s="38"/>
      <c r="I40" s="38"/>
      <c r="J40" s="38"/>
      <c r="K40" s="38"/>
      <c r="L40" s="38"/>
      <c r="M40" s="39"/>
    </row>
  </sheetData>
  <sheetProtection password="EAD6" sheet="1"/>
  <mergeCells count="16">
    <mergeCell ref="B2:L2"/>
    <mergeCell ref="C4:L4"/>
    <mergeCell ref="C6:L6"/>
    <mergeCell ref="C7:L7"/>
    <mergeCell ref="C8:L8"/>
    <mergeCell ref="C10:I10"/>
    <mergeCell ref="C31:L31"/>
    <mergeCell ref="C36:L36"/>
    <mergeCell ref="C37:L37"/>
    <mergeCell ref="C38:L38"/>
    <mergeCell ref="C12:L12"/>
    <mergeCell ref="C14:L14"/>
    <mergeCell ref="C15:L15"/>
    <mergeCell ref="C16:L16"/>
    <mergeCell ref="C20:L20"/>
    <mergeCell ref="C28:L2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3"/>
  <dimension ref="A1:K34"/>
  <sheetViews>
    <sheetView showGridLines="0" zoomScalePageLayoutView="0" workbookViewId="0" topLeftCell="B1">
      <selection activeCell="C4" sqref="C4"/>
    </sheetView>
  </sheetViews>
  <sheetFormatPr defaultColWidth="11.421875" defaultRowHeight="15"/>
  <cols>
    <col min="1" max="1" width="24.00390625" style="0" hidden="1" customWidth="1"/>
    <col min="2" max="2" width="5.28125" style="0" customWidth="1"/>
    <col min="3" max="3" width="45.421875" style="0" customWidth="1"/>
    <col min="4" max="4" width="32.421875" style="0" customWidth="1"/>
    <col min="5" max="5" width="12.8515625" style="0" customWidth="1"/>
    <col min="6" max="10" width="7.28125" style="0" customWidth="1"/>
    <col min="11" max="11" width="2.140625" style="0" customWidth="1"/>
  </cols>
  <sheetData>
    <row r="1" spans="1:11" ht="15.75" thickBot="1">
      <c r="A1" s="21" t="s">
        <v>6</v>
      </c>
      <c r="B1" s="22"/>
      <c r="C1" s="23"/>
      <c r="D1" s="23"/>
      <c r="E1" s="23"/>
      <c r="F1" s="23"/>
      <c r="G1" s="23"/>
      <c r="H1" s="23"/>
      <c r="I1" s="23"/>
      <c r="J1" s="23"/>
      <c r="K1" s="24"/>
    </row>
    <row r="2" spans="1:11" ht="38.25" customHeight="1" thickBot="1">
      <c r="A2" s="25"/>
      <c r="B2" s="26"/>
      <c r="C2" s="367" t="s">
        <v>180</v>
      </c>
      <c r="D2" s="368"/>
      <c r="E2" s="368"/>
      <c r="F2" s="368"/>
      <c r="G2" s="368"/>
      <c r="H2" s="368"/>
      <c r="I2" s="368"/>
      <c r="J2" s="369"/>
      <c r="K2" s="27"/>
    </row>
    <row r="3" spans="1:11" ht="15">
      <c r="A3" s="25"/>
      <c r="B3" s="28"/>
      <c r="C3" s="3"/>
      <c r="D3" s="4"/>
      <c r="E3" s="4"/>
      <c r="F3" s="4"/>
      <c r="G3" s="4"/>
      <c r="H3" s="4"/>
      <c r="I3" s="4"/>
      <c r="J3" s="4"/>
      <c r="K3" s="5"/>
    </row>
    <row r="4" spans="1:11" ht="15">
      <c r="A4" s="350"/>
      <c r="B4" s="28"/>
      <c r="C4" s="29" t="s">
        <v>7</v>
      </c>
      <c r="D4" s="30"/>
      <c r="E4" s="30"/>
      <c r="F4" s="30"/>
      <c r="G4" s="30"/>
      <c r="H4" s="30"/>
      <c r="I4" s="30"/>
      <c r="J4" s="4"/>
      <c r="K4" s="5"/>
    </row>
    <row r="5" spans="1:11" ht="15">
      <c r="A5" s="25"/>
      <c r="B5" s="28"/>
      <c r="C5" s="3"/>
      <c r="D5" s="4"/>
      <c r="E5" s="4"/>
      <c r="F5" s="4"/>
      <c r="G5" s="4"/>
      <c r="H5" s="4"/>
      <c r="I5" s="4"/>
      <c r="J5" s="4"/>
      <c r="K5" s="5"/>
    </row>
    <row r="6" spans="1:11" ht="15">
      <c r="A6" s="25"/>
      <c r="B6" s="28"/>
      <c r="C6" s="3"/>
      <c r="D6" s="4"/>
      <c r="E6" s="4"/>
      <c r="F6" s="4"/>
      <c r="G6" s="4"/>
      <c r="H6" s="4"/>
      <c r="I6" s="4"/>
      <c r="J6" s="4"/>
      <c r="K6" s="5"/>
    </row>
    <row r="7" spans="1:11" ht="15">
      <c r="A7" s="25"/>
      <c r="B7" s="28"/>
      <c r="C7" s="6" t="s">
        <v>1</v>
      </c>
      <c r="D7" s="7"/>
      <c r="E7" s="31"/>
      <c r="F7" s="31"/>
      <c r="G7" s="31"/>
      <c r="H7" s="31"/>
      <c r="I7" s="31"/>
      <c r="J7" s="31"/>
      <c r="K7" s="9"/>
    </row>
    <row r="8" spans="1:11" ht="15">
      <c r="A8" s="32"/>
      <c r="B8" s="28"/>
      <c r="C8" s="6"/>
      <c r="D8" s="31"/>
      <c r="E8" s="31"/>
      <c r="F8" s="31"/>
      <c r="G8" s="31"/>
      <c r="H8" s="31"/>
      <c r="I8" s="31"/>
      <c r="J8" s="31"/>
      <c r="K8" s="9"/>
    </row>
    <row r="9" spans="1:11" ht="15">
      <c r="A9" s="32"/>
      <c r="B9" s="28"/>
      <c r="C9" s="2" t="s">
        <v>2</v>
      </c>
      <c r="D9" s="10"/>
      <c r="E9" s="2"/>
      <c r="F9" s="2"/>
      <c r="G9" s="2"/>
      <c r="H9" s="2"/>
      <c r="I9" s="2"/>
      <c r="J9" s="2"/>
      <c r="K9" s="12"/>
    </row>
    <row r="10" spans="1:11" ht="15">
      <c r="A10" s="32"/>
      <c r="B10" s="28"/>
      <c r="C10" s="2"/>
      <c r="D10" s="2"/>
      <c r="E10" s="2"/>
      <c r="F10" s="2"/>
      <c r="G10" s="2"/>
      <c r="H10" s="2"/>
      <c r="I10" s="2"/>
      <c r="J10" s="2"/>
      <c r="K10" s="12"/>
    </row>
    <row r="11" spans="1:11" ht="15">
      <c r="A11" s="32"/>
      <c r="B11" s="28"/>
      <c r="C11" s="2" t="s">
        <v>3</v>
      </c>
      <c r="D11" s="370"/>
      <c r="E11" s="371"/>
      <c r="F11" s="371"/>
      <c r="G11" s="371"/>
      <c r="H11" s="371"/>
      <c r="I11" s="371"/>
      <c r="J11" s="372"/>
      <c r="K11" s="12"/>
    </row>
    <row r="12" spans="1:11" ht="15">
      <c r="A12" s="32"/>
      <c r="B12" s="28"/>
      <c r="C12" s="2"/>
      <c r="D12" s="2"/>
      <c r="E12" s="2"/>
      <c r="F12" s="8"/>
      <c r="G12" s="8"/>
      <c r="H12" s="8"/>
      <c r="I12" s="8"/>
      <c r="J12" s="8"/>
      <c r="K12" s="12"/>
    </row>
    <row r="13" spans="1:11" ht="15">
      <c r="A13" s="32"/>
      <c r="B13" s="28"/>
      <c r="C13" s="2"/>
      <c r="D13" s="2"/>
      <c r="E13" s="2"/>
      <c r="F13" s="8"/>
      <c r="G13" s="8"/>
      <c r="H13" s="8"/>
      <c r="I13" s="8"/>
      <c r="J13" s="8"/>
      <c r="K13" s="12"/>
    </row>
    <row r="14" spans="1:11" ht="15">
      <c r="A14" s="32"/>
      <c r="B14" s="28"/>
      <c r="C14" s="11" t="s">
        <v>149</v>
      </c>
      <c r="D14" s="2"/>
      <c r="E14" s="13"/>
      <c r="F14" s="13"/>
      <c r="G14" s="13"/>
      <c r="H14" s="13"/>
      <c r="I14" s="2"/>
      <c r="J14" s="2"/>
      <c r="K14" s="12"/>
    </row>
    <row r="15" spans="1:11" ht="15.75" thickBot="1">
      <c r="A15" s="32"/>
      <c r="B15" s="28"/>
      <c r="C15" s="2"/>
      <c r="D15" s="2"/>
      <c r="E15" s="13"/>
      <c r="F15" s="13"/>
      <c r="G15" s="13"/>
      <c r="H15" s="13"/>
      <c r="I15" s="13"/>
      <c r="J15" s="13"/>
      <c r="K15" s="12"/>
    </row>
    <row r="16" spans="1:11" ht="23.25" thickBot="1">
      <c r="A16" s="32"/>
      <c r="B16" s="28"/>
      <c r="C16" s="14" t="s">
        <v>150</v>
      </c>
      <c r="D16" s="15" t="s">
        <v>4</v>
      </c>
      <c r="E16" s="16" t="s">
        <v>5</v>
      </c>
      <c r="F16" s="13"/>
      <c r="G16" s="13"/>
      <c r="H16" s="13"/>
      <c r="I16" s="13"/>
      <c r="J16" s="13"/>
      <c r="K16" s="12"/>
    </row>
    <row r="17" spans="1:11" ht="15">
      <c r="A17" s="32"/>
      <c r="B17" s="28"/>
      <c r="C17" s="17"/>
      <c r="D17" s="18"/>
      <c r="E17" s="33"/>
      <c r="F17" s="13"/>
      <c r="G17" s="13"/>
      <c r="H17" s="13"/>
      <c r="I17" s="13"/>
      <c r="J17" s="13"/>
      <c r="K17" s="12"/>
    </row>
    <row r="18" spans="1:11" ht="15.75" thickBot="1">
      <c r="A18" s="34"/>
      <c r="B18" s="28"/>
      <c r="C18" s="19"/>
      <c r="D18" s="20"/>
      <c r="E18" s="35"/>
      <c r="F18" s="13"/>
      <c r="G18" s="13"/>
      <c r="H18" s="13"/>
      <c r="I18" s="13"/>
      <c r="J18" s="13"/>
      <c r="K18" s="12"/>
    </row>
    <row r="19" spans="2:11" ht="15">
      <c r="B19" s="28"/>
      <c r="C19" s="36"/>
      <c r="D19" s="36"/>
      <c r="E19" s="36"/>
      <c r="F19" s="13"/>
      <c r="G19" s="13"/>
      <c r="H19" s="13"/>
      <c r="I19" s="13"/>
      <c r="J19" s="13"/>
      <c r="K19" s="12"/>
    </row>
    <row r="20" spans="2:11" ht="15">
      <c r="B20" s="28"/>
      <c r="C20" s="36"/>
      <c r="D20" s="36"/>
      <c r="E20" s="36"/>
      <c r="F20" s="13"/>
      <c r="G20" s="13"/>
      <c r="H20" s="13"/>
      <c r="I20" s="13"/>
      <c r="J20" s="13"/>
      <c r="K20" s="12"/>
    </row>
    <row r="21" spans="2:11" ht="15">
      <c r="B21" s="28"/>
      <c r="C21" s="36"/>
      <c r="D21" s="36"/>
      <c r="E21" s="36"/>
      <c r="F21" s="13"/>
      <c r="G21" s="13"/>
      <c r="H21" s="13"/>
      <c r="I21" s="13"/>
      <c r="J21" s="13"/>
      <c r="K21" s="12"/>
    </row>
    <row r="22" spans="2:11" ht="15.75" thickBot="1">
      <c r="B22" s="37"/>
      <c r="C22" s="38"/>
      <c r="D22" s="38"/>
      <c r="E22" s="38"/>
      <c r="F22" s="38"/>
      <c r="G22" s="38"/>
      <c r="H22" s="38"/>
      <c r="I22" s="38"/>
      <c r="J22" s="38"/>
      <c r="K22" s="39"/>
    </row>
    <row r="25" ht="15">
      <c r="B25" s="1"/>
    </row>
    <row r="26" spans="2:3" ht="15">
      <c r="B26" s="1"/>
      <c r="C26" s="1"/>
    </row>
    <row r="27" spans="2:3" ht="15">
      <c r="B27" s="1"/>
      <c r="C27" s="1"/>
    </row>
    <row r="28" spans="2:3" ht="15">
      <c r="B28" s="1"/>
      <c r="C28" s="1"/>
    </row>
    <row r="29" spans="2:3" ht="15">
      <c r="B29" s="1"/>
      <c r="C29" s="1"/>
    </row>
    <row r="30" spans="2:3" ht="15">
      <c r="B30" s="1"/>
      <c r="C30" s="1"/>
    </row>
    <row r="31" spans="2:3" ht="15">
      <c r="B31" s="1"/>
      <c r="C31" s="1"/>
    </row>
    <row r="32" spans="2:3" ht="15">
      <c r="B32" s="1"/>
      <c r="C32" s="1"/>
    </row>
    <row r="33" spans="2:3" ht="15">
      <c r="B33" s="1"/>
      <c r="C33" s="1"/>
    </row>
    <row r="34" spans="2:3" ht="15">
      <c r="B34" s="1"/>
      <c r="C34" s="1"/>
    </row>
  </sheetData>
  <sheetProtection password="EAD6" sheet="1"/>
  <mergeCells count="2">
    <mergeCell ref="C2:J2"/>
    <mergeCell ref="D11:J11"/>
  </mergeCells>
  <dataValidations count="2">
    <dataValidation type="whole" allowBlank="1" showInputMessage="1" showErrorMessage="1" sqref="D7">
      <formula1>2010</formula1>
      <formula2>2030</formula2>
    </dataValidation>
    <dataValidation type="textLength" operator="equal" allowBlank="1" showInputMessage="1" showErrorMessage="1" sqref="D9 E17">
      <formula1>9</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Feuil4"/>
  <dimension ref="A1:J187"/>
  <sheetViews>
    <sheetView zoomScale="85" zoomScaleNormal="85" zoomScalePageLayoutView="0" workbookViewId="0" topLeftCell="A1">
      <selection activeCell="B15" sqref="B15"/>
    </sheetView>
  </sheetViews>
  <sheetFormatPr defaultColWidth="11.421875" defaultRowHeight="15"/>
  <cols>
    <col min="1" max="1" width="2.7109375" style="46" customWidth="1"/>
    <col min="2" max="2" width="10.7109375" style="290" customWidth="1"/>
    <col min="3" max="3" width="64.140625" style="291" customWidth="1"/>
    <col min="4" max="5" width="19.57421875" style="292" customWidth="1"/>
    <col min="6" max="6" width="15.8515625" style="292" customWidth="1"/>
    <col min="7" max="8" width="19.57421875" style="292" customWidth="1"/>
    <col min="9" max="9" width="15.8515625" style="292" customWidth="1"/>
    <col min="10" max="10" width="2.7109375" style="46" customWidth="1"/>
    <col min="11" max="16384" width="11.421875" style="46" customWidth="1"/>
  </cols>
  <sheetData>
    <row r="1" spans="1:10" ht="11.25">
      <c r="A1" s="40"/>
      <c r="B1" s="41"/>
      <c r="C1" s="42"/>
      <c r="D1" s="43"/>
      <c r="E1" s="43"/>
      <c r="F1" s="44"/>
      <c r="G1" s="44"/>
      <c r="H1" s="44"/>
      <c r="I1" s="44"/>
      <c r="J1" s="45"/>
    </row>
    <row r="2" spans="1:10" ht="25.5" customHeight="1">
      <c r="A2" s="47"/>
      <c r="B2" s="373" t="s">
        <v>8</v>
      </c>
      <c r="C2" s="374"/>
      <c r="D2" s="375"/>
      <c r="E2" s="376"/>
      <c r="F2" s="48"/>
      <c r="G2" s="48"/>
      <c r="H2" s="49"/>
      <c r="I2" s="50"/>
      <c r="J2" s="51"/>
    </row>
    <row r="3" spans="1:10" ht="25.5" customHeight="1">
      <c r="A3" s="47"/>
      <c r="B3" s="373" t="s">
        <v>9</v>
      </c>
      <c r="C3" s="374"/>
      <c r="D3" s="377"/>
      <c r="E3" s="378"/>
      <c r="F3" s="52"/>
      <c r="G3" s="53"/>
      <c r="H3" s="54"/>
      <c r="I3" s="50"/>
      <c r="J3" s="51"/>
    </row>
    <row r="4" spans="1:10" ht="11.25">
      <c r="A4" s="47"/>
      <c r="B4" s="55"/>
      <c r="C4" s="56"/>
      <c r="D4" s="50"/>
      <c r="E4" s="50"/>
      <c r="F4" s="50"/>
      <c r="G4" s="50"/>
      <c r="H4" s="50"/>
      <c r="I4" s="50"/>
      <c r="J4" s="51"/>
    </row>
    <row r="5" spans="1:10" ht="11.25">
      <c r="A5" s="47"/>
      <c r="B5" s="55"/>
      <c r="C5" s="56"/>
      <c r="D5" s="56"/>
      <c r="E5" s="56"/>
      <c r="F5" s="56"/>
      <c r="G5" s="56"/>
      <c r="H5" s="56"/>
      <c r="I5" s="56"/>
      <c r="J5" s="51"/>
    </row>
    <row r="6" spans="1:10" ht="11.25">
      <c r="A6" s="47"/>
      <c r="B6" s="55"/>
      <c r="C6" s="56"/>
      <c r="D6" s="50"/>
      <c r="E6" s="50"/>
      <c r="F6" s="50"/>
      <c r="G6" s="50"/>
      <c r="H6" s="50"/>
      <c r="I6" s="50"/>
      <c r="J6" s="51"/>
    </row>
    <row r="7" spans="1:10" ht="11.25">
      <c r="A7" s="47"/>
      <c r="B7" s="55"/>
      <c r="C7" s="56"/>
      <c r="D7" s="50"/>
      <c r="E7" s="50"/>
      <c r="F7" s="50"/>
      <c r="G7" s="50"/>
      <c r="H7" s="50"/>
      <c r="I7" s="50"/>
      <c r="J7" s="51"/>
    </row>
    <row r="8" spans="1:10" ht="11.25">
      <c r="A8" s="47"/>
      <c r="B8" s="55"/>
      <c r="C8" s="56"/>
      <c r="D8" s="50"/>
      <c r="E8" s="50"/>
      <c r="F8" s="50"/>
      <c r="G8" s="50"/>
      <c r="H8" s="50"/>
      <c r="I8" s="50"/>
      <c r="J8" s="51"/>
    </row>
    <row r="9" spans="1:10" ht="11.25">
      <c r="A9" s="47"/>
      <c r="B9" s="55"/>
      <c r="C9" s="56"/>
      <c r="D9" s="50"/>
      <c r="E9" s="50"/>
      <c r="F9" s="50"/>
      <c r="G9" s="50"/>
      <c r="H9" s="50"/>
      <c r="I9" s="50"/>
      <c r="J9" s="51"/>
    </row>
    <row r="10" spans="1:10" ht="38.25" customHeight="1">
      <c r="A10" s="47"/>
      <c r="B10" s="379" t="s">
        <v>181</v>
      </c>
      <c r="C10" s="379"/>
      <c r="D10" s="379"/>
      <c r="E10" s="379"/>
      <c r="F10" s="379"/>
      <c r="G10" s="379"/>
      <c r="H10" s="379"/>
      <c r="I10" s="379"/>
      <c r="J10" s="57"/>
    </row>
    <row r="11" spans="1:10" ht="12" thickBot="1">
      <c r="A11" s="47"/>
      <c r="B11" s="58"/>
      <c r="C11" s="56"/>
      <c r="D11" s="59"/>
      <c r="E11" s="59"/>
      <c r="F11" s="59"/>
      <c r="G11" s="59"/>
      <c r="H11" s="59"/>
      <c r="I11" s="59"/>
      <c r="J11" s="57"/>
    </row>
    <row r="12" spans="1:10" ht="12.75">
      <c r="A12" s="60"/>
      <c r="B12" s="61" t="s">
        <v>10</v>
      </c>
      <c r="C12" s="62"/>
      <c r="D12" s="380" t="str">
        <f>IF('Page de garde'!$D$7="","Prévu N","Prévu "&amp;'Page de garde'!$D$7)</f>
        <v>Prévu N</v>
      </c>
      <c r="E12" s="381"/>
      <c r="F12" s="381"/>
      <c r="G12" s="380" t="str">
        <f>IF('Page de garde'!$D$7="","Réel N","Réel "&amp;'Page de garde'!$D$7)</f>
        <v>Réel N</v>
      </c>
      <c r="H12" s="381"/>
      <c r="I12" s="382"/>
      <c r="J12" s="63"/>
    </row>
    <row r="13" spans="1:10" ht="51.75" thickBot="1">
      <c r="A13" s="60"/>
      <c r="B13" s="64"/>
      <c r="C13" s="65" t="s">
        <v>11</v>
      </c>
      <c r="D13" s="66" t="s">
        <v>12</v>
      </c>
      <c r="E13" s="67" t="s">
        <v>13</v>
      </c>
      <c r="F13" s="68" t="s">
        <v>14</v>
      </c>
      <c r="G13" s="66" t="s">
        <v>12</v>
      </c>
      <c r="H13" s="67" t="s">
        <v>13</v>
      </c>
      <c r="I13" s="69" t="s">
        <v>14</v>
      </c>
      <c r="J13" s="63"/>
    </row>
    <row r="14" spans="1:10" ht="13.5" thickBot="1">
      <c r="A14" s="70"/>
      <c r="B14" s="71" t="s">
        <v>15</v>
      </c>
      <c r="C14" s="72"/>
      <c r="D14" s="73"/>
      <c r="E14" s="73"/>
      <c r="F14" s="73"/>
      <c r="G14" s="73"/>
      <c r="H14" s="73"/>
      <c r="I14" s="73"/>
      <c r="J14" s="74"/>
    </row>
    <row r="15" spans="1:10" ht="15" customHeight="1">
      <c r="A15" s="75"/>
      <c r="B15" s="76">
        <v>60</v>
      </c>
      <c r="C15" s="77" t="s">
        <v>16</v>
      </c>
      <c r="D15" s="78"/>
      <c r="E15" s="78"/>
      <c r="F15" s="295">
        <f>D15+E15</f>
        <v>0</v>
      </c>
      <c r="G15" s="296"/>
      <c r="H15" s="79"/>
      <c r="I15" s="80">
        <f>G15+H15</f>
        <v>0</v>
      </c>
      <c r="J15" s="57"/>
    </row>
    <row r="16" spans="1:10" ht="15" customHeight="1">
      <c r="A16" s="75"/>
      <c r="B16" s="76">
        <v>709</v>
      </c>
      <c r="C16" s="81" t="s">
        <v>17</v>
      </c>
      <c r="D16" s="82"/>
      <c r="E16" s="82"/>
      <c r="F16" s="84">
        <f>D16+E16</f>
        <v>0</v>
      </c>
      <c r="G16" s="293"/>
      <c r="H16" s="83"/>
      <c r="I16" s="84">
        <f>G16+H16</f>
        <v>0</v>
      </c>
      <c r="J16" s="57"/>
    </row>
    <row r="17" spans="1:10" ht="15" customHeight="1" thickBot="1">
      <c r="A17" s="75"/>
      <c r="B17" s="76">
        <v>713</v>
      </c>
      <c r="C17" s="85" t="s">
        <v>18</v>
      </c>
      <c r="D17" s="86"/>
      <c r="E17" s="86"/>
      <c r="F17" s="88">
        <f>D17+E17</f>
        <v>0</v>
      </c>
      <c r="G17" s="294"/>
      <c r="H17" s="87"/>
      <c r="I17" s="88">
        <f>G17+H17</f>
        <v>0</v>
      </c>
      <c r="J17" s="57"/>
    </row>
    <row r="18" spans="1:10" ht="12.75">
      <c r="A18" s="75"/>
      <c r="B18" s="76"/>
      <c r="C18" s="89"/>
      <c r="D18" s="90"/>
      <c r="E18" s="90"/>
      <c r="F18" s="90"/>
      <c r="G18" s="90"/>
      <c r="H18" s="90"/>
      <c r="I18" s="90"/>
      <c r="J18" s="57"/>
    </row>
    <row r="19" spans="1:10" ht="13.5" thickBot="1">
      <c r="A19" s="75"/>
      <c r="B19" s="71" t="s">
        <v>19</v>
      </c>
      <c r="C19" s="89"/>
      <c r="D19" s="90"/>
      <c r="E19" s="90"/>
      <c r="F19" s="90"/>
      <c r="G19" s="90"/>
      <c r="H19" s="90"/>
      <c r="I19" s="90"/>
      <c r="J19" s="57"/>
    </row>
    <row r="20" spans="1:10" ht="15" customHeight="1">
      <c r="A20" s="91"/>
      <c r="B20" s="76">
        <v>6111</v>
      </c>
      <c r="C20" s="92" t="s">
        <v>20</v>
      </c>
      <c r="D20" s="78"/>
      <c r="E20" s="78"/>
      <c r="F20" s="80">
        <f>D20+E20</f>
        <v>0</v>
      </c>
      <c r="G20" s="297"/>
      <c r="H20" s="79"/>
      <c r="I20" s="80">
        <f>G20+H20</f>
        <v>0</v>
      </c>
      <c r="J20" s="93"/>
    </row>
    <row r="21" spans="1:10" ht="15" customHeight="1">
      <c r="A21" s="91"/>
      <c r="B21" s="76">
        <v>6112</v>
      </c>
      <c r="C21" s="94" t="s">
        <v>21</v>
      </c>
      <c r="D21" s="82"/>
      <c r="E21" s="82"/>
      <c r="F21" s="84">
        <f>D21+E21</f>
        <v>0</v>
      </c>
      <c r="G21" s="293"/>
      <c r="H21" s="83"/>
      <c r="I21" s="84">
        <f>G21+H21</f>
        <v>0</v>
      </c>
      <c r="J21" s="93"/>
    </row>
    <row r="22" spans="1:10" ht="15" customHeight="1" thickBot="1">
      <c r="A22" s="91"/>
      <c r="B22" s="76">
        <v>6118</v>
      </c>
      <c r="C22" s="85" t="s">
        <v>22</v>
      </c>
      <c r="D22" s="86"/>
      <c r="E22" s="86"/>
      <c r="F22" s="88">
        <f>D22+E22</f>
        <v>0</v>
      </c>
      <c r="G22" s="294"/>
      <c r="H22" s="87"/>
      <c r="I22" s="88">
        <f>G22+H22</f>
        <v>0</v>
      </c>
      <c r="J22" s="93"/>
    </row>
    <row r="23" spans="1:10" ht="12.75">
      <c r="A23" s="75"/>
      <c r="B23" s="95" t="s">
        <v>23</v>
      </c>
      <c r="C23" s="89" t="s">
        <v>23</v>
      </c>
      <c r="D23" s="90"/>
      <c r="E23" s="90"/>
      <c r="F23" s="90"/>
      <c r="G23" s="90"/>
      <c r="H23" s="90"/>
      <c r="I23" s="90"/>
      <c r="J23" s="57"/>
    </row>
    <row r="24" spans="1:10" ht="13.5" thickBot="1">
      <c r="A24" s="96"/>
      <c r="B24" s="97" t="s">
        <v>24</v>
      </c>
      <c r="C24" s="98"/>
      <c r="D24" s="73"/>
      <c r="E24" s="73"/>
      <c r="F24" s="73"/>
      <c r="G24" s="73"/>
      <c r="H24" s="73"/>
      <c r="I24" s="73"/>
      <c r="J24" s="99"/>
    </row>
    <row r="25" spans="1:10" ht="25.5">
      <c r="A25" s="96"/>
      <c r="B25" s="100">
        <v>624</v>
      </c>
      <c r="C25" s="77" t="s">
        <v>25</v>
      </c>
      <c r="D25" s="78"/>
      <c r="E25" s="78"/>
      <c r="F25" s="80">
        <f aca="true" t="shared" si="0" ref="F25:F33">D25+E25</f>
        <v>0</v>
      </c>
      <c r="G25" s="297"/>
      <c r="H25" s="79"/>
      <c r="I25" s="80">
        <f aca="true" t="shared" si="1" ref="I25:I33">G25+H25</f>
        <v>0</v>
      </c>
      <c r="J25" s="99"/>
    </row>
    <row r="26" spans="1:10" ht="15" customHeight="1">
      <c r="A26" s="96"/>
      <c r="B26" s="100">
        <v>6242</v>
      </c>
      <c r="C26" s="101" t="s">
        <v>26</v>
      </c>
      <c r="D26" s="102"/>
      <c r="E26" s="102"/>
      <c r="F26" s="104">
        <f t="shared" si="0"/>
        <v>0</v>
      </c>
      <c r="G26" s="298"/>
      <c r="H26" s="103"/>
      <c r="I26" s="104">
        <f t="shared" si="1"/>
        <v>0</v>
      </c>
      <c r="J26" s="99"/>
    </row>
    <row r="27" spans="1:10" ht="15" customHeight="1">
      <c r="A27" s="96"/>
      <c r="B27" s="100">
        <v>625</v>
      </c>
      <c r="C27" s="105" t="s">
        <v>27</v>
      </c>
      <c r="D27" s="82"/>
      <c r="E27" s="82"/>
      <c r="F27" s="84">
        <f t="shared" si="0"/>
        <v>0</v>
      </c>
      <c r="G27" s="293"/>
      <c r="H27" s="83"/>
      <c r="I27" s="84">
        <f t="shared" si="1"/>
        <v>0</v>
      </c>
      <c r="J27" s="99"/>
    </row>
    <row r="28" spans="1:10" ht="15" customHeight="1">
      <c r="A28" s="96"/>
      <c r="B28" s="100">
        <v>626</v>
      </c>
      <c r="C28" s="105" t="s">
        <v>28</v>
      </c>
      <c r="D28" s="82"/>
      <c r="E28" s="82"/>
      <c r="F28" s="84">
        <f t="shared" si="0"/>
        <v>0</v>
      </c>
      <c r="G28" s="293"/>
      <c r="H28" s="83"/>
      <c r="I28" s="84">
        <f t="shared" si="1"/>
        <v>0</v>
      </c>
      <c r="J28" s="99"/>
    </row>
    <row r="29" spans="1:10" ht="15" customHeight="1">
      <c r="A29" s="96"/>
      <c r="B29" s="100">
        <v>6281</v>
      </c>
      <c r="C29" s="106" t="s">
        <v>29</v>
      </c>
      <c r="D29" s="82"/>
      <c r="E29" s="82"/>
      <c r="F29" s="84">
        <f t="shared" si="0"/>
        <v>0</v>
      </c>
      <c r="G29" s="293"/>
      <c r="H29" s="83"/>
      <c r="I29" s="84">
        <f t="shared" si="1"/>
        <v>0</v>
      </c>
      <c r="J29" s="99"/>
    </row>
    <row r="30" spans="1:10" ht="15" customHeight="1">
      <c r="A30" s="96"/>
      <c r="B30" s="100">
        <v>6282</v>
      </c>
      <c r="C30" s="106" t="s">
        <v>30</v>
      </c>
      <c r="D30" s="82"/>
      <c r="E30" s="82"/>
      <c r="F30" s="84">
        <f t="shared" si="0"/>
        <v>0</v>
      </c>
      <c r="G30" s="293"/>
      <c r="H30" s="83"/>
      <c r="I30" s="84">
        <f t="shared" si="1"/>
        <v>0</v>
      </c>
      <c r="J30" s="99"/>
    </row>
    <row r="31" spans="1:10" ht="15" customHeight="1">
      <c r="A31" s="96"/>
      <c r="B31" s="100">
        <v>6283</v>
      </c>
      <c r="C31" s="106" t="s">
        <v>31</v>
      </c>
      <c r="D31" s="82"/>
      <c r="E31" s="82"/>
      <c r="F31" s="84">
        <f t="shared" si="0"/>
        <v>0</v>
      </c>
      <c r="G31" s="293"/>
      <c r="H31" s="83"/>
      <c r="I31" s="84">
        <f t="shared" si="1"/>
        <v>0</v>
      </c>
      <c r="J31" s="99"/>
    </row>
    <row r="32" spans="1:10" ht="15" customHeight="1">
      <c r="A32" s="96"/>
      <c r="B32" s="100">
        <v>6284</v>
      </c>
      <c r="C32" s="106" t="s">
        <v>32</v>
      </c>
      <c r="D32" s="107"/>
      <c r="E32" s="107"/>
      <c r="F32" s="109">
        <f t="shared" si="0"/>
        <v>0</v>
      </c>
      <c r="G32" s="299"/>
      <c r="H32" s="108"/>
      <c r="I32" s="109">
        <f t="shared" si="1"/>
        <v>0</v>
      </c>
      <c r="J32" s="99"/>
    </row>
    <row r="33" spans="1:10" ht="13.5" thickBot="1">
      <c r="A33" s="96"/>
      <c r="B33" s="100" t="s">
        <v>33</v>
      </c>
      <c r="C33" s="110" t="s">
        <v>34</v>
      </c>
      <c r="D33" s="86"/>
      <c r="E33" s="86"/>
      <c r="F33" s="88">
        <f t="shared" si="0"/>
        <v>0</v>
      </c>
      <c r="G33" s="294"/>
      <c r="H33" s="87"/>
      <c r="I33" s="88">
        <f t="shared" si="1"/>
        <v>0</v>
      </c>
      <c r="J33" s="99"/>
    </row>
    <row r="34" spans="1:10" ht="13.5" thickBot="1">
      <c r="A34" s="111"/>
      <c r="B34" s="100"/>
      <c r="C34" s="112"/>
      <c r="D34" s="113"/>
      <c r="E34" s="113"/>
      <c r="F34" s="113"/>
      <c r="G34" s="113"/>
      <c r="H34" s="113"/>
      <c r="I34" s="113"/>
      <c r="J34" s="114"/>
    </row>
    <row r="35" spans="1:10" ht="14.25" thickBot="1" thickTop="1">
      <c r="A35" s="96"/>
      <c r="B35" s="115"/>
      <c r="C35" s="116" t="s">
        <v>35</v>
      </c>
      <c r="D35" s="117">
        <f aca="true" t="shared" si="2" ref="D35:I35">SUM(D15:D17)+SUM(D20:D22)+SUM(D25:D33)</f>
        <v>0</v>
      </c>
      <c r="E35" s="117">
        <f t="shared" si="2"/>
        <v>0</v>
      </c>
      <c r="F35" s="301">
        <f t="shared" si="2"/>
        <v>0</v>
      </c>
      <c r="G35" s="300">
        <f t="shared" si="2"/>
        <v>0</v>
      </c>
      <c r="H35" s="118">
        <f t="shared" si="2"/>
        <v>0</v>
      </c>
      <c r="I35" s="119">
        <f t="shared" si="2"/>
        <v>0</v>
      </c>
      <c r="J35" s="99"/>
    </row>
    <row r="36" spans="1:10" ht="14.25" thickBot="1" thickTop="1">
      <c r="A36" s="96"/>
      <c r="B36" s="115"/>
      <c r="C36" s="120"/>
      <c r="D36" s="113"/>
      <c r="E36" s="113"/>
      <c r="F36" s="113"/>
      <c r="G36" s="113"/>
      <c r="H36" s="113"/>
      <c r="I36" s="113"/>
      <c r="J36" s="99"/>
    </row>
    <row r="37" spans="1:10" ht="12.75">
      <c r="A37" s="121"/>
      <c r="B37" s="122"/>
      <c r="C37" s="123" t="s">
        <v>36</v>
      </c>
      <c r="D37" s="380" t="str">
        <f>IF('Page de garde'!$D$7="","Prévu N","Prévu "&amp;'Page de garde'!$D$7)</f>
        <v>Prévu N</v>
      </c>
      <c r="E37" s="381"/>
      <c r="F37" s="381"/>
      <c r="G37" s="380" t="str">
        <f>IF('Page de garde'!$D$7="","Réel N","Réel "&amp;'Page de garde'!$D$7)</f>
        <v>Réel N</v>
      </c>
      <c r="H37" s="381"/>
      <c r="I37" s="382"/>
      <c r="J37" s="124"/>
    </row>
    <row r="38" spans="1:10" ht="51.75" thickBot="1">
      <c r="A38" s="121"/>
      <c r="B38" s="125"/>
      <c r="C38" s="126"/>
      <c r="D38" s="66" t="s">
        <v>12</v>
      </c>
      <c r="E38" s="67" t="s">
        <v>13</v>
      </c>
      <c r="F38" s="68" t="s">
        <v>14</v>
      </c>
      <c r="G38" s="66" t="s">
        <v>12</v>
      </c>
      <c r="H38" s="67" t="s">
        <v>13</v>
      </c>
      <c r="I38" s="69" t="s">
        <v>14</v>
      </c>
      <c r="J38" s="124"/>
    </row>
    <row r="39" spans="1:10" ht="13.5" thickBot="1">
      <c r="A39" s="111"/>
      <c r="B39" s="127"/>
      <c r="C39" s="128"/>
      <c r="D39" s="73"/>
      <c r="E39" s="73"/>
      <c r="F39" s="73"/>
      <c r="G39" s="73"/>
      <c r="H39" s="73"/>
      <c r="I39" s="73"/>
      <c r="J39" s="114"/>
    </row>
    <row r="40" spans="1:10" ht="12.75">
      <c r="A40" s="111"/>
      <c r="B40" s="127">
        <v>621</v>
      </c>
      <c r="C40" s="129" t="s">
        <v>37</v>
      </c>
      <c r="D40" s="130"/>
      <c r="E40" s="130"/>
      <c r="F40" s="132">
        <f aca="true" t="shared" si="3" ref="F40:F50">D40+E40</f>
        <v>0</v>
      </c>
      <c r="G40" s="302"/>
      <c r="H40" s="131"/>
      <c r="I40" s="132">
        <f aca="true" t="shared" si="4" ref="I40:I50">G40+H40</f>
        <v>0</v>
      </c>
      <c r="J40" s="114"/>
    </row>
    <row r="41" spans="1:10" ht="12.75">
      <c r="A41" s="111"/>
      <c r="B41" s="127">
        <v>622</v>
      </c>
      <c r="C41" s="133" t="s">
        <v>38</v>
      </c>
      <c r="D41" s="134"/>
      <c r="E41" s="134"/>
      <c r="F41" s="136">
        <f t="shared" si="3"/>
        <v>0</v>
      </c>
      <c r="G41" s="303"/>
      <c r="H41" s="135"/>
      <c r="I41" s="136">
        <f t="shared" si="4"/>
        <v>0</v>
      </c>
      <c r="J41" s="114"/>
    </row>
    <row r="42" spans="1:10" ht="25.5">
      <c r="A42" s="111"/>
      <c r="B42" s="127">
        <v>631</v>
      </c>
      <c r="C42" s="133" t="s">
        <v>39</v>
      </c>
      <c r="D42" s="134"/>
      <c r="E42" s="134"/>
      <c r="F42" s="136">
        <f t="shared" si="3"/>
        <v>0</v>
      </c>
      <c r="G42" s="303"/>
      <c r="H42" s="135"/>
      <c r="I42" s="136">
        <f t="shared" si="4"/>
        <v>0</v>
      </c>
      <c r="J42" s="114"/>
    </row>
    <row r="43" spans="1:10" ht="15" customHeight="1">
      <c r="A43" s="111"/>
      <c r="B43" s="127">
        <v>633</v>
      </c>
      <c r="C43" s="133" t="s">
        <v>40</v>
      </c>
      <c r="D43" s="134"/>
      <c r="E43" s="134"/>
      <c r="F43" s="136">
        <f t="shared" si="3"/>
        <v>0</v>
      </c>
      <c r="G43" s="303"/>
      <c r="H43" s="135"/>
      <c r="I43" s="136">
        <f t="shared" si="4"/>
        <v>0</v>
      </c>
      <c r="J43" s="114"/>
    </row>
    <row r="44" spans="1:10" ht="15" customHeight="1">
      <c r="A44" s="111"/>
      <c r="B44" s="127">
        <v>641</v>
      </c>
      <c r="C44" s="133" t="s">
        <v>41</v>
      </c>
      <c r="D44" s="134"/>
      <c r="E44" s="134"/>
      <c r="F44" s="136">
        <f t="shared" si="3"/>
        <v>0</v>
      </c>
      <c r="G44" s="303"/>
      <c r="H44" s="135"/>
      <c r="I44" s="136">
        <f t="shared" si="4"/>
        <v>0</v>
      </c>
      <c r="J44" s="114"/>
    </row>
    <row r="45" spans="1:10" ht="15" customHeight="1">
      <c r="A45" s="111"/>
      <c r="B45" s="127">
        <v>642</v>
      </c>
      <c r="C45" s="133" t="s">
        <v>42</v>
      </c>
      <c r="D45" s="134"/>
      <c r="E45" s="134"/>
      <c r="F45" s="136">
        <f t="shared" si="3"/>
        <v>0</v>
      </c>
      <c r="G45" s="303"/>
      <c r="H45" s="135"/>
      <c r="I45" s="136">
        <f t="shared" si="4"/>
        <v>0</v>
      </c>
      <c r="J45" s="114"/>
    </row>
    <row r="46" spans="1:10" ht="15" customHeight="1">
      <c r="A46" s="111"/>
      <c r="B46" s="127">
        <v>643</v>
      </c>
      <c r="C46" s="133" t="s">
        <v>43</v>
      </c>
      <c r="D46" s="134"/>
      <c r="E46" s="134"/>
      <c r="F46" s="136">
        <f t="shared" si="3"/>
        <v>0</v>
      </c>
      <c r="G46" s="303"/>
      <c r="H46" s="135"/>
      <c r="I46" s="136">
        <f t="shared" si="4"/>
        <v>0</v>
      </c>
      <c r="J46" s="114"/>
    </row>
    <row r="47" spans="1:10" ht="15" customHeight="1">
      <c r="A47" s="137"/>
      <c r="B47" s="138">
        <v>645</v>
      </c>
      <c r="C47" s="133" t="s">
        <v>44</v>
      </c>
      <c r="D47" s="82"/>
      <c r="E47" s="82"/>
      <c r="F47" s="84">
        <f t="shared" si="3"/>
        <v>0</v>
      </c>
      <c r="G47" s="293"/>
      <c r="H47" s="83"/>
      <c r="I47" s="84">
        <f t="shared" si="4"/>
        <v>0</v>
      </c>
      <c r="J47" s="139"/>
    </row>
    <row r="48" spans="1:10" ht="15" customHeight="1">
      <c r="A48" s="137"/>
      <c r="B48" s="138">
        <v>646</v>
      </c>
      <c r="C48" s="133" t="s">
        <v>45</v>
      </c>
      <c r="D48" s="82"/>
      <c r="E48" s="82"/>
      <c r="F48" s="84">
        <f t="shared" si="3"/>
        <v>0</v>
      </c>
      <c r="G48" s="293"/>
      <c r="H48" s="83"/>
      <c r="I48" s="84">
        <f t="shared" si="4"/>
        <v>0</v>
      </c>
      <c r="J48" s="139"/>
    </row>
    <row r="49" spans="1:10" ht="15" customHeight="1">
      <c r="A49" s="111"/>
      <c r="B49" s="127">
        <v>647</v>
      </c>
      <c r="C49" s="133" t="s">
        <v>46</v>
      </c>
      <c r="D49" s="134"/>
      <c r="E49" s="134"/>
      <c r="F49" s="136">
        <f t="shared" si="3"/>
        <v>0</v>
      </c>
      <c r="G49" s="303"/>
      <c r="H49" s="135"/>
      <c r="I49" s="136">
        <f t="shared" si="4"/>
        <v>0</v>
      </c>
      <c r="J49" s="114"/>
    </row>
    <row r="50" spans="1:10" ht="15" customHeight="1" thickBot="1">
      <c r="A50" s="111"/>
      <c r="B50" s="127">
        <v>648</v>
      </c>
      <c r="C50" s="140" t="s">
        <v>47</v>
      </c>
      <c r="D50" s="141"/>
      <c r="E50" s="141"/>
      <c r="F50" s="143">
        <f t="shared" si="3"/>
        <v>0</v>
      </c>
      <c r="G50" s="304"/>
      <c r="H50" s="142"/>
      <c r="I50" s="143">
        <f t="shared" si="4"/>
        <v>0</v>
      </c>
      <c r="J50" s="114"/>
    </row>
    <row r="51" spans="1:10" ht="13.5" thickBot="1">
      <c r="A51" s="111"/>
      <c r="B51" s="144"/>
      <c r="C51" s="145"/>
      <c r="D51" s="146"/>
      <c r="E51" s="146"/>
      <c r="F51" s="146"/>
      <c r="G51" s="146"/>
      <c r="H51" s="146"/>
      <c r="I51" s="146"/>
      <c r="J51" s="114"/>
    </row>
    <row r="52" spans="1:10" ht="14.25" thickBot="1" thickTop="1">
      <c r="A52" s="111"/>
      <c r="B52" s="144"/>
      <c r="C52" s="147" t="s">
        <v>48</v>
      </c>
      <c r="D52" s="117">
        <f aca="true" t="shared" si="5" ref="D52:I52">SUM(D40:D50)</f>
        <v>0</v>
      </c>
      <c r="E52" s="117">
        <f t="shared" si="5"/>
        <v>0</v>
      </c>
      <c r="F52" s="301">
        <f t="shared" si="5"/>
        <v>0</v>
      </c>
      <c r="G52" s="300">
        <f t="shared" si="5"/>
        <v>0</v>
      </c>
      <c r="H52" s="118">
        <f t="shared" si="5"/>
        <v>0</v>
      </c>
      <c r="I52" s="119">
        <f t="shared" si="5"/>
        <v>0</v>
      </c>
      <c r="J52" s="114"/>
    </row>
    <row r="53" spans="1:10" ht="13.5" thickTop="1">
      <c r="A53" s="111"/>
      <c r="B53" s="144"/>
      <c r="C53" s="148"/>
      <c r="D53" s="113"/>
      <c r="E53" s="113"/>
      <c r="F53" s="113"/>
      <c r="G53" s="113"/>
      <c r="H53" s="113"/>
      <c r="I53" s="113"/>
      <c r="J53" s="114"/>
    </row>
    <row r="54" spans="1:10" ht="13.5" thickBot="1">
      <c r="A54" s="111"/>
      <c r="B54" s="144"/>
      <c r="C54" s="148"/>
      <c r="D54" s="113"/>
      <c r="E54" s="113"/>
      <c r="F54" s="113"/>
      <c r="G54" s="113"/>
      <c r="H54" s="113"/>
      <c r="I54" s="113"/>
      <c r="J54" s="114"/>
    </row>
    <row r="55" spans="1:10" ht="12.75">
      <c r="A55" s="47"/>
      <c r="B55" s="149"/>
      <c r="C55" s="150"/>
      <c r="D55" s="380" t="str">
        <f>IF('Page de garde'!$D$7="","Prévu N","Prévu "&amp;'Page de garde'!$D$7)</f>
        <v>Prévu N</v>
      </c>
      <c r="E55" s="381"/>
      <c r="F55" s="381"/>
      <c r="G55" s="380" t="str">
        <f>IF('Page de garde'!$D$7="","Réel N","Réel "&amp;'Page de garde'!$D$7)</f>
        <v>Réel N</v>
      </c>
      <c r="H55" s="381"/>
      <c r="I55" s="382"/>
      <c r="J55" s="51"/>
    </row>
    <row r="56" spans="1:10" ht="51.75" thickBot="1">
      <c r="A56" s="47"/>
      <c r="B56" s="149"/>
      <c r="C56" s="151" t="s">
        <v>49</v>
      </c>
      <c r="D56" s="66" t="s">
        <v>12</v>
      </c>
      <c r="E56" s="67" t="s">
        <v>13</v>
      </c>
      <c r="F56" s="68" t="s">
        <v>14</v>
      </c>
      <c r="G56" s="66" t="s">
        <v>12</v>
      </c>
      <c r="H56" s="67" t="s">
        <v>13</v>
      </c>
      <c r="I56" s="69" t="s">
        <v>14</v>
      </c>
      <c r="J56" s="51"/>
    </row>
    <row r="57" spans="1:10" ht="13.5" thickBot="1">
      <c r="A57" s="47"/>
      <c r="B57" s="149"/>
      <c r="C57" s="150"/>
      <c r="D57" s="152"/>
      <c r="E57" s="152"/>
      <c r="F57" s="152"/>
      <c r="G57" s="152"/>
      <c r="H57" s="152"/>
      <c r="I57" s="152"/>
      <c r="J57" s="51"/>
    </row>
    <row r="58" spans="1:10" ht="15" customHeight="1">
      <c r="A58" s="75"/>
      <c r="B58" s="76">
        <v>612</v>
      </c>
      <c r="C58" s="77" t="s">
        <v>50</v>
      </c>
      <c r="D58" s="78"/>
      <c r="E58" s="78"/>
      <c r="F58" s="80">
        <f aca="true" t="shared" si="6" ref="F58:F68">D58+E58</f>
        <v>0</v>
      </c>
      <c r="G58" s="297"/>
      <c r="H58" s="79"/>
      <c r="I58" s="80">
        <f aca="true" t="shared" si="7" ref="I58:I68">G58+H58</f>
        <v>0</v>
      </c>
      <c r="J58" s="57"/>
    </row>
    <row r="59" spans="1:10" ht="15" customHeight="1">
      <c r="A59" s="75"/>
      <c r="B59" s="76">
        <v>613</v>
      </c>
      <c r="C59" s="81" t="s">
        <v>51</v>
      </c>
      <c r="D59" s="82"/>
      <c r="E59" s="82"/>
      <c r="F59" s="84">
        <f t="shared" si="6"/>
        <v>0</v>
      </c>
      <c r="G59" s="293"/>
      <c r="H59" s="83"/>
      <c r="I59" s="84">
        <f t="shared" si="7"/>
        <v>0</v>
      </c>
      <c r="J59" s="57"/>
    </row>
    <row r="60" spans="1:10" ht="15" customHeight="1">
      <c r="A60" s="75"/>
      <c r="B60" s="76">
        <v>614</v>
      </c>
      <c r="C60" s="81" t="s">
        <v>52</v>
      </c>
      <c r="D60" s="82"/>
      <c r="E60" s="82"/>
      <c r="F60" s="84">
        <f t="shared" si="6"/>
        <v>0</v>
      </c>
      <c r="G60" s="293"/>
      <c r="H60" s="83"/>
      <c r="I60" s="84">
        <f t="shared" si="7"/>
        <v>0</v>
      </c>
      <c r="J60" s="57"/>
    </row>
    <row r="61" spans="1:10" ht="15" customHeight="1">
      <c r="A61" s="75"/>
      <c r="B61" s="76">
        <v>615</v>
      </c>
      <c r="C61" s="81" t="s">
        <v>53</v>
      </c>
      <c r="D61" s="82"/>
      <c r="E61" s="82"/>
      <c r="F61" s="84">
        <f t="shared" si="6"/>
        <v>0</v>
      </c>
      <c r="G61" s="293"/>
      <c r="H61" s="83"/>
      <c r="I61" s="84">
        <f t="shared" si="7"/>
        <v>0</v>
      </c>
      <c r="J61" s="57"/>
    </row>
    <row r="62" spans="1:10" ht="15" customHeight="1">
      <c r="A62" s="75"/>
      <c r="B62" s="76">
        <v>616</v>
      </c>
      <c r="C62" s="81" t="s">
        <v>54</v>
      </c>
      <c r="D62" s="82"/>
      <c r="E62" s="82"/>
      <c r="F62" s="84">
        <f t="shared" si="6"/>
        <v>0</v>
      </c>
      <c r="G62" s="293"/>
      <c r="H62" s="83"/>
      <c r="I62" s="84">
        <f t="shared" si="7"/>
        <v>0</v>
      </c>
      <c r="J62" s="57"/>
    </row>
    <row r="63" spans="1:10" ht="15" customHeight="1">
      <c r="A63" s="75"/>
      <c r="B63" s="76">
        <v>617</v>
      </c>
      <c r="C63" s="81" t="s">
        <v>55</v>
      </c>
      <c r="D63" s="82"/>
      <c r="E63" s="82"/>
      <c r="F63" s="84">
        <f t="shared" si="6"/>
        <v>0</v>
      </c>
      <c r="G63" s="293"/>
      <c r="H63" s="83"/>
      <c r="I63" s="84">
        <f t="shared" si="7"/>
        <v>0</v>
      </c>
      <c r="J63" s="57"/>
    </row>
    <row r="64" spans="1:10" ht="15" customHeight="1">
      <c r="A64" s="75"/>
      <c r="B64" s="76">
        <v>618</v>
      </c>
      <c r="C64" s="81" t="s">
        <v>56</v>
      </c>
      <c r="D64" s="82"/>
      <c r="E64" s="82"/>
      <c r="F64" s="84">
        <f t="shared" si="6"/>
        <v>0</v>
      </c>
      <c r="G64" s="293"/>
      <c r="H64" s="83"/>
      <c r="I64" s="84">
        <f t="shared" si="7"/>
        <v>0</v>
      </c>
      <c r="J64" s="57"/>
    </row>
    <row r="65" spans="1:10" ht="15" customHeight="1">
      <c r="A65" s="96"/>
      <c r="B65" s="153">
        <v>623</v>
      </c>
      <c r="C65" s="154" t="s">
        <v>57</v>
      </c>
      <c r="D65" s="82"/>
      <c r="E65" s="82"/>
      <c r="F65" s="84">
        <f t="shared" si="6"/>
        <v>0</v>
      </c>
      <c r="G65" s="293"/>
      <c r="H65" s="83"/>
      <c r="I65" s="84">
        <f t="shared" si="7"/>
        <v>0</v>
      </c>
      <c r="J65" s="99"/>
    </row>
    <row r="66" spans="1:10" ht="15" customHeight="1">
      <c r="A66" s="96"/>
      <c r="B66" s="153">
        <v>627</v>
      </c>
      <c r="C66" s="154" t="s">
        <v>58</v>
      </c>
      <c r="D66" s="82"/>
      <c r="E66" s="82"/>
      <c r="F66" s="84">
        <f t="shared" si="6"/>
        <v>0</v>
      </c>
      <c r="G66" s="293"/>
      <c r="H66" s="83"/>
      <c r="I66" s="84">
        <f t="shared" si="7"/>
        <v>0</v>
      </c>
      <c r="J66" s="99"/>
    </row>
    <row r="67" spans="1:10" ht="15" customHeight="1">
      <c r="A67" s="75"/>
      <c r="B67" s="155">
        <v>635</v>
      </c>
      <c r="C67" s="156" t="s">
        <v>59</v>
      </c>
      <c r="D67" s="82"/>
      <c r="E67" s="82"/>
      <c r="F67" s="84">
        <f t="shared" si="6"/>
        <v>0</v>
      </c>
      <c r="G67" s="293"/>
      <c r="H67" s="83"/>
      <c r="I67" s="84">
        <f t="shared" si="7"/>
        <v>0</v>
      </c>
      <c r="J67" s="57"/>
    </row>
    <row r="68" spans="1:10" ht="15" customHeight="1" thickBot="1">
      <c r="A68" s="75"/>
      <c r="B68" s="157">
        <v>637</v>
      </c>
      <c r="C68" s="158" t="s">
        <v>60</v>
      </c>
      <c r="D68" s="86"/>
      <c r="E68" s="86"/>
      <c r="F68" s="88">
        <f t="shared" si="6"/>
        <v>0</v>
      </c>
      <c r="G68" s="294"/>
      <c r="H68" s="87"/>
      <c r="I68" s="88">
        <f t="shared" si="7"/>
        <v>0</v>
      </c>
      <c r="J68" s="57"/>
    </row>
    <row r="69" spans="1:10" ht="12.75">
      <c r="A69" s="75"/>
      <c r="B69" s="157"/>
      <c r="C69" s="159"/>
      <c r="D69" s="90"/>
      <c r="E69" s="90"/>
      <c r="F69" s="90"/>
      <c r="G69" s="90"/>
      <c r="H69" s="90"/>
      <c r="I69" s="90"/>
      <c r="J69" s="57"/>
    </row>
    <row r="70" spans="1:10" ht="13.5" thickBot="1">
      <c r="A70" s="75"/>
      <c r="B70" s="160" t="s">
        <v>61</v>
      </c>
      <c r="C70" s="159"/>
      <c r="D70" s="90"/>
      <c r="E70" s="90"/>
      <c r="F70" s="90"/>
      <c r="G70" s="90"/>
      <c r="H70" s="90"/>
      <c r="I70" s="90"/>
      <c r="J70" s="57"/>
    </row>
    <row r="71" spans="1:10" ht="25.5">
      <c r="A71" s="75"/>
      <c r="B71" s="76">
        <v>651</v>
      </c>
      <c r="C71" s="161" t="s">
        <v>62</v>
      </c>
      <c r="D71" s="78"/>
      <c r="E71" s="78"/>
      <c r="F71" s="80">
        <f aca="true" t="shared" si="8" ref="F71:F76">D71+E71</f>
        <v>0</v>
      </c>
      <c r="G71" s="297"/>
      <c r="H71" s="79"/>
      <c r="I71" s="80">
        <f aca="true" t="shared" si="9" ref="I71:I76">G71+H71</f>
        <v>0</v>
      </c>
      <c r="J71" s="57"/>
    </row>
    <row r="72" spans="1:10" ht="15" customHeight="1">
      <c r="A72" s="75"/>
      <c r="B72" s="76">
        <v>653</v>
      </c>
      <c r="C72" s="154" t="s">
        <v>63</v>
      </c>
      <c r="D72" s="82"/>
      <c r="E72" s="82"/>
      <c r="F72" s="84">
        <f t="shared" si="8"/>
        <v>0</v>
      </c>
      <c r="G72" s="293"/>
      <c r="H72" s="83"/>
      <c r="I72" s="84">
        <f t="shared" si="9"/>
        <v>0</v>
      </c>
      <c r="J72" s="57"/>
    </row>
    <row r="73" spans="1:10" ht="15" customHeight="1">
      <c r="A73" s="75"/>
      <c r="B73" s="153">
        <v>654</v>
      </c>
      <c r="C73" s="154" t="s">
        <v>64</v>
      </c>
      <c r="D73" s="82"/>
      <c r="E73" s="82"/>
      <c r="F73" s="84">
        <f t="shared" si="8"/>
        <v>0</v>
      </c>
      <c r="G73" s="293"/>
      <c r="H73" s="83"/>
      <c r="I73" s="84">
        <f t="shared" si="9"/>
        <v>0</v>
      </c>
      <c r="J73" s="57"/>
    </row>
    <row r="74" spans="1:10" ht="15" customHeight="1">
      <c r="A74" s="75"/>
      <c r="B74" s="153">
        <v>655</v>
      </c>
      <c r="C74" s="154" t="s">
        <v>65</v>
      </c>
      <c r="D74" s="82"/>
      <c r="E74" s="82"/>
      <c r="F74" s="84">
        <f t="shared" si="8"/>
        <v>0</v>
      </c>
      <c r="G74" s="293"/>
      <c r="H74" s="83"/>
      <c r="I74" s="84">
        <f t="shared" si="9"/>
        <v>0</v>
      </c>
      <c r="J74" s="57"/>
    </row>
    <row r="75" spans="1:10" ht="15" customHeight="1">
      <c r="A75" s="75"/>
      <c r="B75" s="153">
        <v>657</v>
      </c>
      <c r="C75" s="154" t="s">
        <v>66</v>
      </c>
      <c r="D75" s="82"/>
      <c r="E75" s="82"/>
      <c r="F75" s="84">
        <f t="shared" si="8"/>
        <v>0</v>
      </c>
      <c r="G75" s="293"/>
      <c r="H75" s="83"/>
      <c r="I75" s="84">
        <f t="shared" si="9"/>
        <v>0</v>
      </c>
      <c r="J75" s="57"/>
    </row>
    <row r="76" spans="1:10" ht="15" customHeight="1" thickBot="1">
      <c r="A76" s="75"/>
      <c r="B76" s="153">
        <v>658</v>
      </c>
      <c r="C76" s="162" t="s">
        <v>67</v>
      </c>
      <c r="D76" s="86"/>
      <c r="E76" s="86"/>
      <c r="F76" s="88">
        <f t="shared" si="8"/>
        <v>0</v>
      </c>
      <c r="G76" s="294"/>
      <c r="H76" s="87"/>
      <c r="I76" s="88">
        <f t="shared" si="9"/>
        <v>0</v>
      </c>
      <c r="J76" s="57"/>
    </row>
    <row r="77" spans="1:10" ht="12.75">
      <c r="A77" s="75"/>
      <c r="B77" s="153"/>
      <c r="C77" s="98"/>
      <c r="D77" s="90"/>
      <c r="E77" s="90"/>
      <c r="F77" s="90"/>
      <c r="G77" s="90"/>
      <c r="H77" s="90"/>
      <c r="I77" s="90"/>
      <c r="J77" s="57"/>
    </row>
    <row r="78" spans="1:10" ht="13.5" thickBot="1">
      <c r="A78" s="75"/>
      <c r="B78" s="163" t="s">
        <v>68</v>
      </c>
      <c r="C78" s="98"/>
      <c r="D78" s="90"/>
      <c r="E78" s="90"/>
      <c r="F78" s="90"/>
      <c r="G78" s="90"/>
      <c r="H78" s="90"/>
      <c r="I78" s="90"/>
      <c r="J78" s="57"/>
    </row>
    <row r="79" spans="1:10" ht="15" customHeight="1" thickBot="1">
      <c r="A79" s="164"/>
      <c r="B79" s="165">
        <v>66</v>
      </c>
      <c r="C79" s="166" t="s">
        <v>69</v>
      </c>
      <c r="D79" s="167"/>
      <c r="E79" s="167"/>
      <c r="F79" s="169">
        <f>D79+E79</f>
        <v>0</v>
      </c>
      <c r="G79" s="305"/>
      <c r="H79" s="168"/>
      <c r="I79" s="169">
        <f>G79+H79</f>
        <v>0</v>
      </c>
      <c r="J79" s="170"/>
    </row>
    <row r="80" spans="1:10" ht="12.75">
      <c r="A80" s="164"/>
      <c r="B80" s="165"/>
      <c r="C80" s="171"/>
      <c r="D80" s="90"/>
      <c r="E80" s="90"/>
      <c r="F80" s="90"/>
      <c r="G80" s="90"/>
      <c r="H80" s="90"/>
      <c r="I80" s="90"/>
      <c r="J80" s="170"/>
    </row>
    <row r="81" spans="1:10" ht="13.5" thickBot="1">
      <c r="A81" s="164"/>
      <c r="B81" s="163" t="s">
        <v>70</v>
      </c>
      <c r="C81" s="172"/>
      <c r="D81" s="90"/>
      <c r="E81" s="90"/>
      <c r="F81" s="90"/>
      <c r="G81" s="90"/>
      <c r="H81" s="90"/>
      <c r="I81" s="90"/>
      <c r="J81" s="170"/>
    </row>
    <row r="82" spans="1:10" ht="15" customHeight="1">
      <c r="A82" s="164"/>
      <c r="B82" s="165">
        <v>671</v>
      </c>
      <c r="C82" s="173" t="s">
        <v>71</v>
      </c>
      <c r="D82" s="78"/>
      <c r="E82" s="78"/>
      <c r="F82" s="80">
        <f>D82+E82</f>
        <v>0</v>
      </c>
      <c r="G82" s="297"/>
      <c r="H82" s="79"/>
      <c r="I82" s="80">
        <f>G82+H82</f>
        <v>0</v>
      </c>
      <c r="J82" s="170"/>
    </row>
    <row r="83" spans="1:10" ht="15" customHeight="1">
      <c r="A83" s="164"/>
      <c r="B83" s="165"/>
      <c r="C83" s="174" t="s">
        <v>72</v>
      </c>
      <c r="D83" s="82"/>
      <c r="E83" s="82"/>
      <c r="F83" s="84">
        <f>D83+E83</f>
        <v>0</v>
      </c>
      <c r="G83" s="293"/>
      <c r="H83" s="83"/>
      <c r="I83" s="84">
        <f>G83+H83</f>
        <v>0</v>
      </c>
      <c r="J83" s="170"/>
    </row>
    <row r="84" spans="1:10" ht="15" customHeight="1">
      <c r="A84" s="164"/>
      <c r="B84" s="165">
        <v>673</v>
      </c>
      <c r="C84" s="175" t="s">
        <v>73</v>
      </c>
      <c r="D84" s="82"/>
      <c r="E84" s="82"/>
      <c r="F84" s="84">
        <f>D84+E84</f>
        <v>0</v>
      </c>
      <c r="G84" s="293"/>
      <c r="H84" s="83"/>
      <c r="I84" s="84">
        <f>G84+H84</f>
        <v>0</v>
      </c>
      <c r="J84" s="170"/>
    </row>
    <row r="85" spans="1:10" ht="15" customHeight="1">
      <c r="A85" s="164"/>
      <c r="B85" s="165">
        <v>675</v>
      </c>
      <c r="C85" s="174" t="s">
        <v>74</v>
      </c>
      <c r="D85" s="82"/>
      <c r="E85" s="82"/>
      <c r="F85" s="84">
        <f>D85+E85</f>
        <v>0</v>
      </c>
      <c r="G85" s="293"/>
      <c r="H85" s="83"/>
      <c r="I85" s="84">
        <f>G85+H85</f>
        <v>0</v>
      </c>
      <c r="J85" s="170"/>
    </row>
    <row r="86" spans="1:10" ht="15" customHeight="1" thickBot="1">
      <c r="A86" s="164"/>
      <c r="B86" s="165">
        <v>678</v>
      </c>
      <c r="C86" s="176" t="s">
        <v>75</v>
      </c>
      <c r="D86" s="86"/>
      <c r="E86" s="86"/>
      <c r="F86" s="88">
        <f>D86+E86</f>
        <v>0</v>
      </c>
      <c r="G86" s="294"/>
      <c r="H86" s="87"/>
      <c r="I86" s="88">
        <f>G86+H86</f>
        <v>0</v>
      </c>
      <c r="J86" s="170"/>
    </row>
    <row r="87" spans="1:10" ht="12.75">
      <c r="A87" s="164"/>
      <c r="B87" s="177"/>
      <c r="C87" s="165"/>
      <c r="D87" s="90"/>
      <c r="E87" s="90"/>
      <c r="F87" s="90"/>
      <c r="G87" s="90"/>
      <c r="H87" s="90"/>
      <c r="I87" s="90"/>
      <c r="J87" s="170"/>
    </row>
    <row r="88" spans="1:10" ht="13.5" thickBot="1">
      <c r="A88" s="178"/>
      <c r="B88" s="179" t="s">
        <v>76</v>
      </c>
      <c r="C88" s="180"/>
      <c r="D88" s="181"/>
      <c r="E88" s="181"/>
      <c r="F88" s="181"/>
      <c r="G88" s="181"/>
      <c r="H88" s="181"/>
      <c r="I88" s="181"/>
      <c r="J88" s="182"/>
    </row>
    <row r="89" spans="1:10" ht="15" customHeight="1">
      <c r="A89" s="164"/>
      <c r="B89" s="165">
        <v>6811</v>
      </c>
      <c r="C89" s="173" t="s">
        <v>77</v>
      </c>
      <c r="D89" s="130"/>
      <c r="E89" s="130"/>
      <c r="F89" s="132">
        <f aca="true" t="shared" si="10" ref="F89:F102">D89+E89</f>
        <v>0</v>
      </c>
      <c r="G89" s="297"/>
      <c r="H89" s="79"/>
      <c r="I89" s="80">
        <f aca="true" t="shared" si="11" ref="I89:I102">G89+H89</f>
        <v>0</v>
      </c>
      <c r="J89" s="170"/>
    </row>
    <row r="90" spans="1:10" ht="15" customHeight="1">
      <c r="A90" s="164"/>
      <c r="B90" s="165">
        <v>6812</v>
      </c>
      <c r="C90" s="174" t="s">
        <v>78</v>
      </c>
      <c r="D90" s="134"/>
      <c r="E90" s="134"/>
      <c r="F90" s="136">
        <f t="shared" si="10"/>
        <v>0</v>
      </c>
      <c r="G90" s="293"/>
      <c r="H90" s="83"/>
      <c r="I90" s="84">
        <f t="shared" si="11"/>
        <v>0</v>
      </c>
      <c r="J90" s="170"/>
    </row>
    <row r="91" spans="1:10" ht="15" customHeight="1">
      <c r="A91" s="164"/>
      <c r="B91" s="165">
        <v>6815</v>
      </c>
      <c r="C91" s="174" t="s">
        <v>79</v>
      </c>
      <c r="D91" s="134"/>
      <c r="E91" s="134"/>
      <c r="F91" s="136">
        <f t="shared" si="10"/>
        <v>0</v>
      </c>
      <c r="G91" s="293"/>
      <c r="H91" s="83"/>
      <c r="I91" s="84">
        <f t="shared" si="11"/>
        <v>0</v>
      </c>
      <c r="J91" s="170"/>
    </row>
    <row r="92" spans="1:10" ht="15" customHeight="1">
      <c r="A92" s="164"/>
      <c r="B92" s="183">
        <v>6816</v>
      </c>
      <c r="C92" s="174" t="s">
        <v>80</v>
      </c>
      <c r="D92" s="134"/>
      <c r="E92" s="134"/>
      <c r="F92" s="136">
        <f t="shared" si="10"/>
        <v>0</v>
      </c>
      <c r="G92" s="293"/>
      <c r="H92" s="83"/>
      <c r="I92" s="84">
        <f t="shared" si="11"/>
        <v>0</v>
      </c>
      <c r="J92" s="170"/>
    </row>
    <row r="93" spans="1:10" ht="15" customHeight="1">
      <c r="A93" s="164"/>
      <c r="B93" s="183">
        <v>6817</v>
      </c>
      <c r="C93" s="174" t="s">
        <v>81</v>
      </c>
      <c r="D93" s="134"/>
      <c r="E93" s="134"/>
      <c r="F93" s="136">
        <f t="shared" si="10"/>
        <v>0</v>
      </c>
      <c r="G93" s="293"/>
      <c r="H93" s="83"/>
      <c r="I93" s="84">
        <f t="shared" si="11"/>
        <v>0</v>
      </c>
      <c r="J93" s="170"/>
    </row>
    <row r="94" spans="1:10" ht="25.5">
      <c r="A94" s="164"/>
      <c r="B94" s="165">
        <v>686</v>
      </c>
      <c r="C94" s="174" t="s">
        <v>82</v>
      </c>
      <c r="D94" s="134"/>
      <c r="E94" s="134"/>
      <c r="F94" s="136">
        <f t="shared" si="10"/>
        <v>0</v>
      </c>
      <c r="G94" s="293"/>
      <c r="H94" s="83"/>
      <c r="I94" s="84">
        <f t="shared" si="11"/>
        <v>0</v>
      </c>
      <c r="J94" s="170"/>
    </row>
    <row r="95" spans="1:10" ht="25.5">
      <c r="A95" s="164"/>
      <c r="B95" s="100">
        <v>687</v>
      </c>
      <c r="C95" s="105" t="s">
        <v>83</v>
      </c>
      <c r="D95" s="134"/>
      <c r="E95" s="134"/>
      <c r="F95" s="136">
        <f t="shared" si="10"/>
        <v>0</v>
      </c>
      <c r="G95" s="293"/>
      <c r="H95" s="83"/>
      <c r="I95" s="84">
        <f t="shared" si="11"/>
        <v>0</v>
      </c>
      <c r="J95" s="170"/>
    </row>
    <row r="96" spans="1:10" ht="15" customHeight="1">
      <c r="A96" s="184"/>
      <c r="B96" s="100">
        <v>68725</v>
      </c>
      <c r="C96" s="101" t="s">
        <v>84</v>
      </c>
      <c r="D96" s="134"/>
      <c r="E96" s="134"/>
      <c r="F96" s="136">
        <f t="shared" si="10"/>
        <v>0</v>
      </c>
      <c r="G96" s="293"/>
      <c r="H96" s="83"/>
      <c r="I96" s="84">
        <f t="shared" si="11"/>
        <v>0</v>
      </c>
      <c r="J96" s="185"/>
    </row>
    <row r="97" spans="1:10" ht="25.5">
      <c r="A97" s="184"/>
      <c r="B97" s="186">
        <v>68741</v>
      </c>
      <c r="C97" s="187" t="s">
        <v>85</v>
      </c>
      <c r="D97" s="134"/>
      <c r="E97" s="134"/>
      <c r="F97" s="136">
        <f t="shared" si="10"/>
        <v>0</v>
      </c>
      <c r="G97" s="293"/>
      <c r="H97" s="83"/>
      <c r="I97" s="84">
        <f t="shared" si="11"/>
        <v>0</v>
      </c>
      <c r="J97" s="185"/>
    </row>
    <row r="98" spans="1:10" ht="25.5">
      <c r="A98" s="184"/>
      <c r="B98" s="186">
        <v>68742</v>
      </c>
      <c r="C98" s="187" t="s">
        <v>86</v>
      </c>
      <c r="D98" s="134"/>
      <c r="E98" s="134"/>
      <c r="F98" s="136">
        <f t="shared" si="10"/>
        <v>0</v>
      </c>
      <c r="G98" s="293"/>
      <c r="H98" s="83"/>
      <c r="I98" s="84">
        <f t="shared" si="11"/>
        <v>0</v>
      </c>
      <c r="J98" s="185"/>
    </row>
    <row r="99" spans="1:10" ht="15" customHeight="1">
      <c r="A99" s="164"/>
      <c r="B99" s="100">
        <v>689</v>
      </c>
      <c r="C99" s="187" t="s">
        <v>87</v>
      </c>
      <c r="D99" s="134"/>
      <c r="E99" s="134"/>
      <c r="F99" s="136">
        <f t="shared" si="10"/>
        <v>0</v>
      </c>
      <c r="G99" s="293"/>
      <c r="H99" s="83"/>
      <c r="I99" s="84">
        <f t="shared" si="11"/>
        <v>0</v>
      </c>
      <c r="J99" s="170"/>
    </row>
    <row r="100" spans="1:10" ht="25.5">
      <c r="A100" s="164"/>
      <c r="B100" s="100">
        <v>68921</v>
      </c>
      <c r="C100" s="187" t="s">
        <v>88</v>
      </c>
      <c r="D100" s="134"/>
      <c r="E100" s="134"/>
      <c r="F100" s="136">
        <f t="shared" si="10"/>
        <v>0</v>
      </c>
      <c r="G100" s="293"/>
      <c r="H100" s="83"/>
      <c r="I100" s="84">
        <f t="shared" si="11"/>
        <v>0</v>
      </c>
      <c r="J100" s="170"/>
    </row>
    <row r="101" spans="1:10" ht="25.5">
      <c r="A101" s="164"/>
      <c r="B101" s="100">
        <v>68922</v>
      </c>
      <c r="C101" s="187" t="s">
        <v>89</v>
      </c>
      <c r="D101" s="134"/>
      <c r="E101" s="134"/>
      <c r="F101" s="136">
        <f t="shared" si="10"/>
        <v>0</v>
      </c>
      <c r="G101" s="293"/>
      <c r="H101" s="83"/>
      <c r="I101" s="84">
        <f t="shared" si="11"/>
        <v>0</v>
      </c>
      <c r="J101" s="170"/>
    </row>
    <row r="102" spans="1:10" ht="26.25" thickBot="1">
      <c r="A102" s="164"/>
      <c r="B102" s="100">
        <v>6895</v>
      </c>
      <c r="C102" s="188" t="s">
        <v>90</v>
      </c>
      <c r="D102" s="141"/>
      <c r="E102" s="141"/>
      <c r="F102" s="143">
        <f t="shared" si="10"/>
        <v>0</v>
      </c>
      <c r="G102" s="294"/>
      <c r="H102" s="87"/>
      <c r="I102" s="88">
        <f t="shared" si="11"/>
        <v>0</v>
      </c>
      <c r="J102" s="170"/>
    </row>
    <row r="103" spans="1:10" ht="13.5" thickBot="1">
      <c r="A103" s="164"/>
      <c r="B103" s="177"/>
      <c r="C103" s="165"/>
      <c r="D103" s="90"/>
      <c r="E103" s="90"/>
      <c r="F103" s="90"/>
      <c r="G103" s="90"/>
      <c r="H103" s="90"/>
      <c r="I103" s="90"/>
      <c r="J103" s="170"/>
    </row>
    <row r="104" spans="1:10" ht="14.25" thickBot="1" thickTop="1">
      <c r="A104" s="164"/>
      <c r="B104" s="177"/>
      <c r="C104" s="189" t="s">
        <v>91</v>
      </c>
      <c r="D104" s="117">
        <f aca="true" t="shared" si="12" ref="D104:I104">SUM(D58:D68)+SUM(D71:D76)+D79+SUM(D82:D86)+SUM(D89:D102)</f>
        <v>0</v>
      </c>
      <c r="E104" s="117">
        <f t="shared" si="12"/>
        <v>0</v>
      </c>
      <c r="F104" s="118">
        <f t="shared" si="12"/>
        <v>0</v>
      </c>
      <c r="G104" s="306">
        <f t="shared" si="12"/>
        <v>0</v>
      </c>
      <c r="H104" s="118">
        <f t="shared" si="12"/>
        <v>0</v>
      </c>
      <c r="I104" s="119">
        <f t="shared" si="12"/>
        <v>0</v>
      </c>
      <c r="J104" s="170"/>
    </row>
    <row r="105" spans="1:10" ht="14.25" thickBot="1" thickTop="1">
      <c r="A105" s="190"/>
      <c r="B105" s="191"/>
      <c r="C105" s="172"/>
      <c r="D105" s="192"/>
      <c r="E105" s="192"/>
      <c r="F105" s="192"/>
      <c r="G105" s="193"/>
      <c r="H105" s="193"/>
      <c r="I105" s="193"/>
      <c r="J105" s="194"/>
    </row>
    <row r="106" spans="1:10" ht="14.25" thickBot="1" thickTop="1">
      <c r="A106" s="164"/>
      <c r="B106" s="177"/>
      <c r="C106" s="189" t="s">
        <v>92</v>
      </c>
      <c r="D106" s="195">
        <f aca="true" t="shared" si="13" ref="D106:I106">D35+D52+D104</f>
        <v>0</v>
      </c>
      <c r="E106" s="195">
        <f t="shared" si="13"/>
        <v>0</v>
      </c>
      <c r="F106" s="307">
        <f t="shared" si="13"/>
        <v>0</v>
      </c>
      <c r="G106" s="306">
        <f t="shared" si="13"/>
        <v>0</v>
      </c>
      <c r="H106" s="118">
        <f t="shared" si="13"/>
        <v>0</v>
      </c>
      <c r="I106" s="119">
        <f t="shared" si="13"/>
        <v>0</v>
      </c>
      <c r="J106" s="170"/>
    </row>
    <row r="107" spans="1:10" ht="14.25" thickBot="1" thickTop="1">
      <c r="A107" s="47"/>
      <c r="B107" s="196"/>
      <c r="C107" s="150"/>
      <c r="D107" s="197"/>
      <c r="E107" s="197"/>
      <c r="F107" s="197"/>
      <c r="G107" s="197"/>
      <c r="H107" s="197"/>
      <c r="I107" s="197"/>
      <c r="J107" s="51"/>
    </row>
    <row r="108" spans="1:10" ht="14.25" thickBot="1" thickTop="1">
      <c r="A108" s="47"/>
      <c r="B108" s="196"/>
      <c r="C108" s="189" t="s">
        <v>93</v>
      </c>
      <c r="D108" s="195">
        <f aca="true" t="shared" si="14" ref="D108:I108">IF(D106-D179&gt;0,0,D179-D106)</f>
        <v>0</v>
      </c>
      <c r="E108" s="195">
        <f t="shared" si="14"/>
        <v>0</v>
      </c>
      <c r="F108" s="307">
        <f t="shared" si="14"/>
        <v>0</v>
      </c>
      <c r="G108" s="306">
        <f t="shared" si="14"/>
        <v>0</v>
      </c>
      <c r="H108" s="118">
        <f t="shared" si="14"/>
        <v>0</v>
      </c>
      <c r="I108" s="119">
        <f t="shared" si="14"/>
        <v>0</v>
      </c>
      <c r="J108" s="51"/>
    </row>
    <row r="109" spans="1:10" ht="14.25" thickBot="1" thickTop="1">
      <c r="A109" s="47"/>
      <c r="B109" s="196"/>
      <c r="C109" s="150"/>
      <c r="D109" s="197"/>
      <c r="E109" s="197"/>
      <c r="F109" s="197"/>
      <c r="G109" s="197"/>
      <c r="H109" s="197"/>
      <c r="I109" s="197"/>
      <c r="J109" s="51"/>
    </row>
    <row r="110" spans="1:10" ht="14.25" thickBot="1" thickTop="1">
      <c r="A110" s="47"/>
      <c r="B110" s="196"/>
      <c r="C110" s="189" t="s">
        <v>94</v>
      </c>
      <c r="D110" s="195">
        <f aca="true" t="shared" si="15" ref="D110:I110">D106+D108</f>
        <v>0</v>
      </c>
      <c r="E110" s="195">
        <f t="shared" si="15"/>
        <v>0</v>
      </c>
      <c r="F110" s="308">
        <f t="shared" si="15"/>
        <v>0</v>
      </c>
      <c r="G110" s="300">
        <f t="shared" si="15"/>
        <v>0</v>
      </c>
      <c r="H110" s="118">
        <f t="shared" si="15"/>
        <v>0</v>
      </c>
      <c r="I110" s="119">
        <f t="shared" si="15"/>
        <v>0</v>
      </c>
      <c r="J110" s="51"/>
    </row>
    <row r="111" spans="1:10" ht="14.25" thickBot="1" thickTop="1">
      <c r="A111" s="47"/>
      <c r="B111" s="196"/>
      <c r="C111" s="198"/>
      <c r="D111" s="199"/>
      <c r="E111" s="199"/>
      <c r="F111" s="199"/>
      <c r="G111" s="113"/>
      <c r="H111" s="113"/>
      <c r="I111" s="113"/>
      <c r="J111" s="51"/>
    </row>
    <row r="112" spans="1:10" ht="12.75">
      <c r="A112" s="47"/>
      <c r="B112" s="200" t="s">
        <v>95</v>
      </c>
      <c r="C112" s="200"/>
      <c r="D112" s="380" t="str">
        <f>IF('Page de garde'!$D$7="","Prévu N","Prévu "&amp;'Page de garde'!$D$7)</f>
        <v>Prévu N</v>
      </c>
      <c r="E112" s="381"/>
      <c r="F112" s="381"/>
      <c r="G112" s="380" t="str">
        <f>IF('Page de garde'!$D$7="","Réel N","Réel "&amp;'Page de garde'!$D$7)</f>
        <v>Réel N</v>
      </c>
      <c r="H112" s="381"/>
      <c r="I112" s="382"/>
      <c r="J112" s="51"/>
    </row>
    <row r="113" spans="1:10" ht="51.75" thickBot="1">
      <c r="A113" s="47"/>
      <c r="B113" s="202"/>
      <c r="C113" s="203" t="s">
        <v>96</v>
      </c>
      <c r="D113" s="66" t="s">
        <v>12</v>
      </c>
      <c r="E113" s="67" t="s">
        <v>13</v>
      </c>
      <c r="F113" s="68" t="s">
        <v>14</v>
      </c>
      <c r="G113" s="66" t="s">
        <v>12</v>
      </c>
      <c r="H113" s="67" t="s">
        <v>13</v>
      </c>
      <c r="I113" s="69" t="s">
        <v>14</v>
      </c>
      <c r="J113" s="51"/>
    </row>
    <row r="114" spans="1:10" ht="13.5" thickBot="1">
      <c r="A114" s="47"/>
      <c r="B114" s="202"/>
      <c r="C114" s="204"/>
      <c r="D114" s="205"/>
      <c r="E114" s="205"/>
      <c r="F114" s="205"/>
      <c r="G114" s="205"/>
      <c r="H114" s="73"/>
      <c r="I114" s="73"/>
      <c r="J114" s="51"/>
    </row>
    <row r="115" spans="1:10" ht="15" customHeight="1">
      <c r="A115" s="47"/>
      <c r="B115" s="206">
        <v>731</v>
      </c>
      <c r="C115" s="207" t="s">
        <v>97</v>
      </c>
      <c r="D115" s="208"/>
      <c r="E115" s="208"/>
      <c r="F115" s="210">
        <f aca="true" t="shared" si="16" ref="F115:F120">D115+E115</f>
        <v>0</v>
      </c>
      <c r="G115" s="309"/>
      <c r="H115" s="209"/>
      <c r="I115" s="210">
        <f aca="true" t="shared" si="17" ref="I115:I120">G115+H115</f>
        <v>0</v>
      </c>
      <c r="J115" s="51"/>
    </row>
    <row r="116" spans="1:10" ht="25.5">
      <c r="A116" s="211"/>
      <c r="B116" s="212">
        <v>7312152</v>
      </c>
      <c r="C116" s="213" t="s">
        <v>98</v>
      </c>
      <c r="D116" s="214"/>
      <c r="E116" s="214"/>
      <c r="F116" s="313">
        <f t="shared" si="16"/>
        <v>0</v>
      </c>
      <c r="G116" s="310"/>
      <c r="H116" s="215"/>
      <c r="I116" s="216">
        <f t="shared" si="17"/>
        <v>0</v>
      </c>
      <c r="J116" s="217"/>
    </row>
    <row r="117" spans="1:10" ht="15" customHeight="1">
      <c r="A117" s="47"/>
      <c r="B117" s="206">
        <v>732</v>
      </c>
      <c r="C117" s="218" t="s">
        <v>99</v>
      </c>
      <c r="D117" s="219"/>
      <c r="E117" s="219"/>
      <c r="F117" s="221">
        <f t="shared" si="16"/>
        <v>0</v>
      </c>
      <c r="G117" s="311"/>
      <c r="H117" s="220"/>
      <c r="I117" s="221">
        <f t="shared" si="17"/>
        <v>0</v>
      </c>
      <c r="J117" s="51"/>
    </row>
    <row r="118" spans="1:10" ht="15" customHeight="1">
      <c r="A118" s="47"/>
      <c r="B118" s="206">
        <v>733</v>
      </c>
      <c r="C118" s="218" t="s">
        <v>100</v>
      </c>
      <c r="D118" s="219"/>
      <c r="E118" s="219"/>
      <c r="F118" s="221">
        <f t="shared" si="16"/>
        <v>0</v>
      </c>
      <c r="G118" s="311"/>
      <c r="H118" s="220"/>
      <c r="I118" s="221">
        <f t="shared" si="17"/>
        <v>0</v>
      </c>
      <c r="J118" s="51"/>
    </row>
    <row r="119" spans="1:10" ht="15" customHeight="1">
      <c r="A119" s="47"/>
      <c r="B119" s="100">
        <v>734</v>
      </c>
      <c r="C119" s="218" t="s">
        <v>101</v>
      </c>
      <c r="D119" s="219"/>
      <c r="E119" s="219"/>
      <c r="F119" s="221">
        <f t="shared" si="16"/>
        <v>0</v>
      </c>
      <c r="G119" s="311"/>
      <c r="H119" s="220"/>
      <c r="I119" s="221">
        <f t="shared" si="17"/>
        <v>0</v>
      </c>
      <c r="J119" s="51"/>
    </row>
    <row r="120" spans="1:10" ht="15" customHeight="1" thickBot="1">
      <c r="A120" s="47"/>
      <c r="B120" s="100">
        <v>738</v>
      </c>
      <c r="C120" s="222" t="s">
        <v>102</v>
      </c>
      <c r="D120" s="223"/>
      <c r="E120" s="223"/>
      <c r="F120" s="225">
        <f t="shared" si="16"/>
        <v>0</v>
      </c>
      <c r="G120" s="312"/>
      <c r="H120" s="224"/>
      <c r="I120" s="225">
        <f t="shared" si="17"/>
        <v>0</v>
      </c>
      <c r="J120" s="51"/>
    </row>
    <row r="121" spans="1:10" ht="13.5" thickBot="1">
      <c r="A121" s="47"/>
      <c r="B121" s="100"/>
      <c r="C121" s="226"/>
      <c r="D121" s="199"/>
      <c r="E121" s="199"/>
      <c r="F121" s="199"/>
      <c r="G121" s="199"/>
      <c r="H121" s="199"/>
      <c r="I121" s="199"/>
      <c r="J121" s="51"/>
    </row>
    <row r="122" spans="1:10" ht="14.25" thickBot="1" thickTop="1">
      <c r="A122" s="47"/>
      <c r="B122" s="227"/>
      <c r="C122" s="228" t="s">
        <v>35</v>
      </c>
      <c r="D122" s="229">
        <f aca="true" t="shared" si="18" ref="D122:I122">D115+SUM(D117:D120)</f>
        <v>0</v>
      </c>
      <c r="E122" s="229">
        <f t="shared" si="18"/>
        <v>0</v>
      </c>
      <c r="F122" s="230">
        <f t="shared" si="18"/>
        <v>0</v>
      </c>
      <c r="G122" s="314">
        <f t="shared" si="18"/>
        <v>0</v>
      </c>
      <c r="H122" s="230">
        <f t="shared" si="18"/>
        <v>0</v>
      </c>
      <c r="I122" s="231">
        <f t="shared" si="18"/>
        <v>0</v>
      </c>
      <c r="J122" s="51"/>
    </row>
    <row r="123" spans="1:10" ht="13.5" thickTop="1">
      <c r="A123" s="47"/>
      <c r="B123" s="227"/>
      <c r="C123" s="204"/>
      <c r="D123" s="90"/>
      <c r="E123" s="90"/>
      <c r="F123" s="90"/>
      <c r="G123" s="90"/>
      <c r="H123" s="90"/>
      <c r="I123" s="113"/>
      <c r="J123" s="51"/>
    </row>
    <row r="124" spans="1:10" ht="13.5" thickBot="1">
      <c r="A124" s="47"/>
      <c r="B124" s="232"/>
      <c r="C124" s="201"/>
      <c r="D124" s="197"/>
      <c r="E124" s="197"/>
      <c r="F124" s="197"/>
      <c r="G124" s="197"/>
      <c r="H124" s="197"/>
      <c r="I124" s="197"/>
      <c r="J124" s="51"/>
    </row>
    <row r="125" spans="1:10" ht="12.75">
      <c r="A125" s="47"/>
      <c r="B125" s="232"/>
      <c r="C125" s="233"/>
      <c r="D125" s="380" t="str">
        <f>IF('Page de garde'!$D$7="","Prévu N","Prévu "&amp;'Page de garde'!$D$7)</f>
        <v>Prévu N</v>
      </c>
      <c r="E125" s="381"/>
      <c r="F125" s="381"/>
      <c r="G125" s="380" t="str">
        <f>IF('Page de garde'!$D$7="","Réel N","Réel "&amp;'Page de garde'!$D$7)</f>
        <v>Réel N</v>
      </c>
      <c r="H125" s="381"/>
      <c r="I125" s="382"/>
      <c r="J125" s="51"/>
    </row>
    <row r="126" spans="1:10" ht="51.75" thickBot="1">
      <c r="A126" s="47"/>
      <c r="B126" s="200"/>
      <c r="C126" s="233" t="s">
        <v>103</v>
      </c>
      <c r="D126" s="66" t="s">
        <v>12</v>
      </c>
      <c r="E126" s="67" t="s">
        <v>13</v>
      </c>
      <c r="F126" s="68" t="s">
        <v>14</v>
      </c>
      <c r="G126" s="66" t="s">
        <v>12</v>
      </c>
      <c r="H126" s="67" t="s">
        <v>13</v>
      </c>
      <c r="I126" s="69" t="s">
        <v>14</v>
      </c>
      <c r="J126" s="51"/>
    </row>
    <row r="127" spans="1:10" ht="13.5" thickBot="1">
      <c r="A127" s="47"/>
      <c r="B127" s="202"/>
      <c r="C127" s="204"/>
      <c r="D127" s="73"/>
      <c r="E127" s="73"/>
      <c r="F127" s="73"/>
      <c r="G127" s="73"/>
      <c r="H127" s="73"/>
      <c r="I127" s="73"/>
      <c r="J127" s="51"/>
    </row>
    <row r="128" spans="1:10" ht="15" customHeight="1">
      <c r="A128" s="47"/>
      <c r="B128" s="100">
        <v>70</v>
      </c>
      <c r="C128" s="234" t="s">
        <v>104</v>
      </c>
      <c r="D128" s="235"/>
      <c r="E128" s="235"/>
      <c r="F128" s="315">
        <f aca="true" t="shared" si="19" ref="F128:F143">D128+E128</f>
        <v>0</v>
      </c>
      <c r="G128" s="309"/>
      <c r="H128" s="209"/>
      <c r="I128" s="210">
        <f aca="true" t="shared" si="20" ref="I128:I143">G128+H128</f>
        <v>0</v>
      </c>
      <c r="J128" s="51"/>
    </row>
    <row r="129" spans="1:10" ht="15" customHeight="1">
      <c r="A129" s="47"/>
      <c r="B129" s="236">
        <v>71</v>
      </c>
      <c r="C129" s="237" t="s">
        <v>105</v>
      </c>
      <c r="D129" s="238"/>
      <c r="E129" s="238"/>
      <c r="F129" s="316">
        <f t="shared" si="19"/>
        <v>0</v>
      </c>
      <c r="G129" s="311"/>
      <c r="H129" s="220"/>
      <c r="I129" s="221">
        <f t="shared" si="20"/>
        <v>0</v>
      </c>
      <c r="J129" s="51"/>
    </row>
    <row r="130" spans="1:10" ht="15" customHeight="1">
      <c r="A130" s="47"/>
      <c r="B130" s="236">
        <v>72</v>
      </c>
      <c r="C130" s="237" t="s">
        <v>106</v>
      </c>
      <c r="D130" s="238"/>
      <c r="E130" s="238"/>
      <c r="F130" s="316">
        <f t="shared" si="19"/>
        <v>0</v>
      </c>
      <c r="G130" s="311"/>
      <c r="H130" s="220"/>
      <c r="I130" s="221">
        <f t="shared" si="20"/>
        <v>0</v>
      </c>
      <c r="J130" s="51"/>
    </row>
    <row r="131" spans="1:10" ht="15" customHeight="1">
      <c r="A131" s="47"/>
      <c r="B131" s="239">
        <v>74</v>
      </c>
      <c r="C131" s="237" t="s">
        <v>107</v>
      </c>
      <c r="D131" s="238"/>
      <c r="E131" s="238"/>
      <c r="F131" s="316">
        <f t="shared" si="19"/>
        <v>0</v>
      </c>
      <c r="G131" s="311"/>
      <c r="H131" s="220"/>
      <c r="I131" s="221">
        <f t="shared" si="20"/>
        <v>0</v>
      </c>
      <c r="J131" s="51"/>
    </row>
    <row r="132" spans="1:10" ht="15" customHeight="1">
      <c r="A132" s="47"/>
      <c r="B132" s="236">
        <v>75</v>
      </c>
      <c r="C132" s="237" t="s">
        <v>108</v>
      </c>
      <c r="D132" s="238"/>
      <c r="E132" s="238"/>
      <c r="F132" s="316">
        <f t="shared" si="19"/>
        <v>0</v>
      </c>
      <c r="G132" s="311"/>
      <c r="H132" s="220"/>
      <c r="I132" s="221">
        <f t="shared" si="20"/>
        <v>0</v>
      </c>
      <c r="J132" s="51"/>
    </row>
    <row r="133" spans="1:10" ht="15" customHeight="1">
      <c r="A133" s="47"/>
      <c r="B133" s="236">
        <v>603</v>
      </c>
      <c r="C133" s="237" t="s">
        <v>109</v>
      </c>
      <c r="D133" s="238"/>
      <c r="E133" s="238"/>
      <c r="F133" s="316">
        <f t="shared" si="19"/>
        <v>0</v>
      </c>
      <c r="G133" s="311"/>
      <c r="H133" s="220"/>
      <c r="I133" s="221">
        <f t="shared" si="20"/>
        <v>0</v>
      </c>
      <c r="J133" s="51"/>
    </row>
    <row r="134" spans="1:10" ht="15" customHeight="1">
      <c r="A134" s="47"/>
      <c r="B134" s="236">
        <v>609</v>
      </c>
      <c r="C134" s="237" t="s">
        <v>110</v>
      </c>
      <c r="D134" s="238"/>
      <c r="E134" s="238"/>
      <c r="F134" s="316">
        <f t="shared" si="19"/>
        <v>0</v>
      </c>
      <c r="G134" s="311"/>
      <c r="H134" s="220"/>
      <c r="I134" s="221">
        <f t="shared" si="20"/>
        <v>0</v>
      </c>
      <c r="J134" s="51"/>
    </row>
    <row r="135" spans="1:10" ht="15" customHeight="1">
      <c r="A135" s="47"/>
      <c r="B135" s="236">
        <v>619</v>
      </c>
      <c r="C135" s="237" t="s">
        <v>111</v>
      </c>
      <c r="D135" s="238"/>
      <c r="E135" s="238"/>
      <c r="F135" s="316">
        <f t="shared" si="19"/>
        <v>0</v>
      </c>
      <c r="G135" s="311"/>
      <c r="H135" s="220"/>
      <c r="I135" s="221">
        <f t="shared" si="20"/>
        <v>0</v>
      </c>
      <c r="J135" s="51"/>
    </row>
    <row r="136" spans="1:10" ht="15" customHeight="1">
      <c r="A136" s="47"/>
      <c r="B136" s="236">
        <v>629</v>
      </c>
      <c r="C136" s="237" t="s">
        <v>112</v>
      </c>
      <c r="D136" s="238"/>
      <c r="E136" s="238"/>
      <c r="F136" s="316">
        <f t="shared" si="19"/>
        <v>0</v>
      </c>
      <c r="G136" s="311"/>
      <c r="H136" s="220"/>
      <c r="I136" s="221">
        <f t="shared" si="20"/>
        <v>0</v>
      </c>
      <c r="J136" s="51"/>
    </row>
    <row r="137" spans="1:10" ht="15" customHeight="1">
      <c r="A137" s="47"/>
      <c r="B137" s="236">
        <v>6419</v>
      </c>
      <c r="C137" s="237" t="s">
        <v>113</v>
      </c>
      <c r="D137" s="238"/>
      <c r="E137" s="238"/>
      <c r="F137" s="316">
        <f t="shared" si="19"/>
        <v>0</v>
      </c>
      <c r="G137" s="311"/>
      <c r="H137" s="220"/>
      <c r="I137" s="221">
        <f t="shared" si="20"/>
        <v>0</v>
      </c>
      <c r="J137" s="51"/>
    </row>
    <row r="138" spans="1:10" ht="15" customHeight="1">
      <c r="A138" s="47"/>
      <c r="B138" s="236">
        <v>6429</v>
      </c>
      <c r="C138" s="237" t="s">
        <v>114</v>
      </c>
      <c r="D138" s="238"/>
      <c r="E138" s="238"/>
      <c r="F138" s="316">
        <f t="shared" si="19"/>
        <v>0</v>
      </c>
      <c r="G138" s="311"/>
      <c r="H138" s="220"/>
      <c r="I138" s="221">
        <f t="shared" si="20"/>
        <v>0</v>
      </c>
      <c r="J138" s="51"/>
    </row>
    <row r="139" spans="1:10" ht="15" customHeight="1">
      <c r="A139" s="47"/>
      <c r="B139" s="236">
        <v>6439</v>
      </c>
      <c r="C139" s="237" t="s">
        <v>115</v>
      </c>
      <c r="D139" s="238"/>
      <c r="E139" s="238"/>
      <c r="F139" s="316">
        <f t="shared" si="19"/>
        <v>0</v>
      </c>
      <c r="G139" s="311"/>
      <c r="H139" s="220"/>
      <c r="I139" s="221">
        <f t="shared" si="20"/>
        <v>0</v>
      </c>
      <c r="J139" s="51"/>
    </row>
    <row r="140" spans="1:10" ht="25.5">
      <c r="A140" s="47"/>
      <c r="B140" s="236" t="s">
        <v>116</v>
      </c>
      <c r="C140" s="237" t="s">
        <v>117</v>
      </c>
      <c r="D140" s="238"/>
      <c r="E140" s="238"/>
      <c r="F140" s="316">
        <f t="shared" si="19"/>
        <v>0</v>
      </c>
      <c r="G140" s="311"/>
      <c r="H140" s="220"/>
      <c r="I140" s="221">
        <f t="shared" si="20"/>
        <v>0</v>
      </c>
      <c r="J140" s="51"/>
    </row>
    <row r="141" spans="1:10" ht="15" customHeight="1">
      <c r="A141" s="47"/>
      <c r="B141" s="236">
        <v>6489</v>
      </c>
      <c r="C141" s="237" t="s">
        <v>118</v>
      </c>
      <c r="D141" s="238"/>
      <c r="E141" s="238"/>
      <c r="F141" s="316">
        <f t="shared" si="19"/>
        <v>0</v>
      </c>
      <c r="G141" s="311"/>
      <c r="H141" s="220"/>
      <c r="I141" s="221">
        <f t="shared" si="20"/>
        <v>0</v>
      </c>
      <c r="J141" s="51"/>
    </row>
    <row r="142" spans="1:10" ht="15" customHeight="1">
      <c r="A142" s="47"/>
      <c r="B142" s="196"/>
      <c r="C142" s="237" t="s">
        <v>119</v>
      </c>
      <c r="D142" s="238"/>
      <c r="E142" s="238"/>
      <c r="F142" s="316">
        <f t="shared" si="19"/>
        <v>0</v>
      </c>
      <c r="G142" s="311"/>
      <c r="H142" s="220"/>
      <c r="I142" s="221">
        <f t="shared" si="20"/>
        <v>0</v>
      </c>
      <c r="J142" s="51"/>
    </row>
    <row r="143" spans="1:10" ht="15" customHeight="1" thickBot="1">
      <c r="A143" s="47"/>
      <c r="B143" s="236">
        <v>6611</v>
      </c>
      <c r="C143" s="240" t="s">
        <v>120</v>
      </c>
      <c r="D143" s="241"/>
      <c r="E143" s="241"/>
      <c r="F143" s="317">
        <f t="shared" si="19"/>
        <v>0</v>
      </c>
      <c r="G143" s="312"/>
      <c r="H143" s="224"/>
      <c r="I143" s="225">
        <f t="shared" si="20"/>
        <v>0</v>
      </c>
      <c r="J143" s="51"/>
    </row>
    <row r="144" spans="1:10" ht="13.5" thickBot="1">
      <c r="A144" s="47"/>
      <c r="B144" s="227"/>
      <c r="C144" s="242"/>
      <c r="D144" s="197"/>
      <c r="E144" s="197"/>
      <c r="F144" s="197"/>
      <c r="G144" s="90"/>
      <c r="H144" s="90"/>
      <c r="I144" s="90"/>
      <c r="J144" s="51"/>
    </row>
    <row r="145" spans="1:10" ht="14.25" thickBot="1" thickTop="1">
      <c r="A145" s="47"/>
      <c r="B145" s="227"/>
      <c r="C145" s="228" t="s">
        <v>48</v>
      </c>
      <c r="D145" s="229">
        <f aca="true" t="shared" si="21" ref="D145:I145">SUM(D128:D143)</f>
        <v>0</v>
      </c>
      <c r="E145" s="229">
        <f t="shared" si="21"/>
        <v>0</v>
      </c>
      <c r="F145" s="230">
        <f t="shared" si="21"/>
        <v>0</v>
      </c>
      <c r="G145" s="314">
        <f t="shared" si="21"/>
        <v>0</v>
      </c>
      <c r="H145" s="230">
        <f t="shared" si="21"/>
        <v>0</v>
      </c>
      <c r="I145" s="231">
        <f t="shared" si="21"/>
        <v>0</v>
      </c>
      <c r="J145" s="51"/>
    </row>
    <row r="146" spans="1:10" ht="13.5" thickTop="1">
      <c r="A146" s="47"/>
      <c r="B146" s="227"/>
      <c r="C146" s="204"/>
      <c r="D146" s="90"/>
      <c r="E146" s="90"/>
      <c r="F146" s="90"/>
      <c r="G146" s="90"/>
      <c r="H146" s="90"/>
      <c r="I146" s="90"/>
      <c r="J146" s="51"/>
    </row>
    <row r="147" spans="1:10" ht="13.5" thickBot="1">
      <c r="A147" s="47"/>
      <c r="B147" s="232"/>
      <c r="C147" s="204"/>
      <c r="D147" s="90"/>
      <c r="E147" s="90"/>
      <c r="F147" s="90"/>
      <c r="G147" s="90"/>
      <c r="H147" s="90"/>
      <c r="I147" s="90"/>
      <c r="J147" s="51"/>
    </row>
    <row r="148" spans="1:10" ht="12.75">
      <c r="A148" s="47"/>
      <c r="B148" s="200"/>
      <c r="C148" s="243"/>
      <c r="D148" s="380" t="str">
        <f>IF('Page de garde'!$D$7="","Prévu N","Prévu "&amp;'Page de garde'!$D$7)</f>
        <v>Prévu N</v>
      </c>
      <c r="E148" s="381"/>
      <c r="F148" s="381"/>
      <c r="G148" s="380" t="str">
        <f>IF('Page de garde'!$D$7="","Réel N","Réel "&amp;'Page de garde'!$D$7)</f>
        <v>Réel N</v>
      </c>
      <c r="H148" s="381"/>
      <c r="I148" s="382"/>
      <c r="J148" s="51"/>
    </row>
    <row r="149" spans="1:10" ht="51.75" thickBot="1">
      <c r="A149" s="47"/>
      <c r="B149" s="200"/>
      <c r="C149" s="243" t="s">
        <v>121</v>
      </c>
      <c r="D149" s="66" t="s">
        <v>12</v>
      </c>
      <c r="E149" s="67" t="s">
        <v>13</v>
      </c>
      <c r="F149" s="68" t="s">
        <v>14</v>
      </c>
      <c r="G149" s="66" t="s">
        <v>12</v>
      </c>
      <c r="H149" s="67" t="s">
        <v>13</v>
      </c>
      <c r="I149" s="69" t="s">
        <v>14</v>
      </c>
      <c r="J149" s="51"/>
    </row>
    <row r="150" spans="1:10" ht="13.5" thickBot="1">
      <c r="A150" s="47"/>
      <c r="B150" s="196"/>
      <c r="C150" s="226"/>
      <c r="D150" s="73"/>
      <c r="E150" s="73"/>
      <c r="F150" s="73"/>
      <c r="G150" s="73"/>
      <c r="H150" s="73"/>
      <c r="I150" s="73"/>
      <c r="J150" s="51"/>
    </row>
    <row r="151" spans="1:10" ht="13.5" thickBot="1">
      <c r="A151" s="47"/>
      <c r="B151" s="239">
        <v>76</v>
      </c>
      <c r="C151" s="244" t="s">
        <v>122</v>
      </c>
      <c r="D151" s="245"/>
      <c r="E151" s="245"/>
      <c r="F151" s="247">
        <f>D151+E151</f>
        <v>0</v>
      </c>
      <c r="G151" s="318"/>
      <c r="H151" s="246"/>
      <c r="I151" s="247">
        <f>G151+H151</f>
        <v>0</v>
      </c>
      <c r="J151" s="51"/>
    </row>
    <row r="152" spans="1:10" ht="12.75">
      <c r="A152" s="47"/>
      <c r="B152" s="239"/>
      <c r="C152" s="242"/>
      <c r="D152" s="197"/>
      <c r="E152" s="197"/>
      <c r="F152" s="197"/>
      <c r="G152" s="197"/>
      <c r="H152" s="197"/>
      <c r="I152" s="197"/>
      <c r="J152" s="51"/>
    </row>
    <row r="153" spans="1:10" ht="13.5" thickBot="1">
      <c r="A153" s="47"/>
      <c r="B153" s="248" t="s">
        <v>123</v>
      </c>
      <c r="C153" s="249"/>
      <c r="D153" s="250"/>
      <c r="E153" s="250"/>
      <c r="F153" s="250"/>
      <c r="G153" s="251"/>
      <c r="H153" s="251"/>
      <c r="I153" s="251"/>
      <c r="J153" s="51"/>
    </row>
    <row r="154" spans="1:10" ht="15" customHeight="1">
      <c r="A154" s="47"/>
      <c r="B154" s="252">
        <v>771</v>
      </c>
      <c r="C154" s="234" t="s">
        <v>124</v>
      </c>
      <c r="D154" s="235"/>
      <c r="E154" s="235"/>
      <c r="F154" s="315">
        <f aca="true" t="shared" si="22" ref="F154:F159">D154+E154</f>
        <v>0</v>
      </c>
      <c r="G154" s="309"/>
      <c r="H154" s="209"/>
      <c r="I154" s="210">
        <f aca="true" t="shared" si="23" ref="I154:I159">G154+H154</f>
        <v>0</v>
      </c>
      <c r="J154" s="51"/>
    </row>
    <row r="155" spans="1:10" ht="25.5">
      <c r="A155" s="47"/>
      <c r="B155" s="252">
        <v>773</v>
      </c>
      <c r="C155" s="218" t="s">
        <v>125</v>
      </c>
      <c r="D155" s="238"/>
      <c r="E155" s="238"/>
      <c r="F155" s="316">
        <f t="shared" si="22"/>
        <v>0</v>
      </c>
      <c r="G155" s="311"/>
      <c r="H155" s="220"/>
      <c r="I155" s="221">
        <f t="shared" si="23"/>
        <v>0</v>
      </c>
      <c r="J155" s="51"/>
    </row>
    <row r="156" spans="1:10" ht="15" customHeight="1">
      <c r="A156" s="47"/>
      <c r="B156" s="252">
        <v>775</v>
      </c>
      <c r="C156" s="253" t="s">
        <v>126</v>
      </c>
      <c r="D156" s="238"/>
      <c r="E156" s="238"/>
      <c r="F156" s="316">
        <f t="shared" si="22"/>
        <v>0</v>
      </c>
      <c r="G156" s="311"/>
      <c r="H156" s="220"/>
      <c r="I156" s="221">
        <f t="shared" si="23"/>
        <v>0</v>
      </c>
      <c r="J156" s="51"/>
    </row>
    <row r="157" spans="1:10" ht="25.5" customHeight="1">
      <c r="A157" s="211"/>
      <c r="B157" s="252">
        <v>777</v>
      </c>
      <c r="C157" s="253" t="s">
        <v>127</v>
      </c>
      <c r="D157" s="238"/>
      <c r="E157" s="238"/>
      <c r="F157" s="316">
        <f t="shared" si="22"/>
        <v>0</v>
      </c>
      <c r="G157" s="311"/>
      <c r="H157" s="220"/>
      <c r="I157" s="221">
        <f t="shared" si="23"/>
        <v>0</v>
      </c>
      <c r="J157" s="217"/>
    </row>
    <row r="158" spans="1:10" ht="15" customHeight="1">
      <c r="A158" s="47"/>
      <c r="B158" s="252">
        <v>778</v>
      </c>
      <c r="C158" s="253" t="s">
        <v>128</v>
      </c>
      <c r="D158" s="238"/>
      <c r="E158" s="238"/>
      <c r="F158" s="316">
        <f t="shared" si="22"/>
        <v>0</v>
      </c>
      <c r="G158" s="311"/>
      <c r="H158" s="220"/>
      <c r="I158" s="221">
        <f t="shared" si="23"/>
        <v>0</v>
      </c>
      <c r="J158" s="51"/>
    </row>
    <row r="159" spans="1:10" ht="15" customHeight="1" thickBot="1">
      <c r="A159" s="47"/>
      <c r="B159" s="252">
        <v>7781</v>
      </c>
      <c r="C159" s="254" t="s">
        <v>129</v>
      </c>
      <c r="D159" s="241"/>
      <c r="E159" s="241"/>
      <c r="F159" s="317">
        <f t="shared" si="22"/>
        <v>0</v>
      </c>
      <c r="G159" s="312"/>
      <c r="H159" s="224"/>
      <c r="I159" s="225">
        <f t="shared" si="23"/>
        <v>0</v>
      </c>
      <c r="J159" s="51"/>
    </row>
    <row r="160" spans="1:10" ht="12.75">
      <c r="A160" s="47"/>
      <c r="B160" s="255"/>
      <c r="C160" s="112"/>
      <c r="D160" s="197"/>
      <c r="E160" s="197"/>
      <c r="F160" s="197"/>
      <c r="G160" s="90"/>
      <c r="H160" s="90"/>
      <c r="I160" s="90"/>
      <c r="J160" s="51"/>
    </row>
    <row r="161" spans="1:10" ht="13.5" thickBot="1">
      <c r="A161" s="47"/>
      <c r="B161" s="256" t="s">
        <v>130</v>
      </c>
      <c r="C161" s="257"/>
      <c r="D161" s="250"/>
      <c r="E161" s="250"/>
      <c r="F161" s="250"/>
      <c r="G161" s="251"/>
      <c r="H161" s="251"/>
      <c r="I161" s="251"/>
      <c r="J161" s="51"/>
    </row>
    <row r="162" spans="1:10" ht="15" customHeight="1">
      <c r="A162" s="47"/>
      <c r="B162" s="252">
        <v>7811</v>
      </c>
      <c r="C162" s="258" t="s">
        <v>131</v>
      </c>
      <c r="D162" s="235"/>
      <c r="E162" s="235"/>
      <c r="F162" s="315">
        <f aca="true" t="shared" si="24" ref="F162:F175">D162+E162</f>
        <v>0</v>
      </c>
      <c r="G162" s="309"/>
      <c r="H162" s="209"/>
      <c r="I162" s="210">
        <f aca="true" t="shared" si="25" ref="I162:I175">G162+H162</f>
        <v>0</v>
      </c>
      <c r="J162" s="51"/>
    </row>
    <row r="163" spans="1:10" ht="15" customHeight="1">
      <c r="A163" s="47"/>
      <c r="B163" s="252">
        <v>7815</v>
      </c>
      <c r="C163" s="175" t="s">
        <v>132</v>
      </c>
      <c r="D163" s="238"/>
      <c r="E163" s="238"/>
      <c r="F163" s="316">
        <f t="shared" si="24"/>
        <v>0</v>
      </c>
      <c r="G163" s="311"/>
      <c r="H163" s="220"/>
      <c r="I163" s="221">
        <f t="shared" si="25"/>
        <v>0</v>
      </c>
      <c r="J163" s="51"/>
    </row>
    <row r="164" spans="1:10" ht="15" customHeight="1">
      <c r="A164" s="47"/>
      <c r="B164" s="252">
        <v>7816</v>
      </c>
      <c r="C164" s="175" t="s">
        <v>133</v>
      </c>
      <c r="D164" s="238"/>
      <c r="E164" s="238"/>
      <c r="F164" s="316">
        <f t="shared" si="24"/>
        <v>0</v>
      </c>
      <c r="G164" s="311"/>
      <c r="H164" s="220"/>
      <c r="I164" s="221">
        <f t="shared" si="25"/>
        <v>0</v>
      </c>
      <c r="J164" s="51"/>
    </row>
    <row r="165" spans="1:10" ht="15" customHeight="1">
      <c r="A165" s="259"/>
      <c r="B165" s="252">
        <v>7817</v>
      </c>
      <c r="C165" s="175" t="s">
        <v>134</v>
      </c>
      <c r="D165" s="238"/>
      <c r="E165" s="238"/>
      <c r="F165" s="316">
        <f t="shared" si="24"/>
        <v>0</v>
      </c>
      <c r="G165" s="311"/>
      <c r="H165" s="220"/>
      <c r="I165" s="221">
        <f t="shared" si="25"/>
        <v>0</v>
      </c>
      <c r="J165" s="260"/>
    </row>
    <row r="166" spans="1:10" ht="25.5">
      <c r="A166" s="47"/>
      <c r="B166" s="252">
        <v>786</v>
      </c>
      <c r="C166" s="175" t="s">
        <v>135</v>
      </c>
      <c r="D166" s="238"/>
      <c r="E166" s="238"/>
      <c r="F166" s="316">
        <f t="shared" si="24"/>
        <v>0</v>
      </c>
      <c r="G166" s="311"/>
      <c r="H166" s="220"/>
      <c r="I166" s="221">
        <f t="shared" si="25"/>
        <v>0</v>
      </c>
      <c r="J166" s="51"/>
    </row>
    <row r="167" spans="1:10" ht="25.5">
      <c r="A167" s="47"/>
      <c r="B167" s="252">
        <v>787</v>
      </c>
      <c r="C167" s="175" t="s">
        <v>136</v>
      </c>
      <c r="D167" s="238"/>
      <c r="E167" s="238"/>
      <c r="F167" s="316">
        <f t="shared" si="24"/>
        <v>0</v>
      </c>
      <c r="G167" s="311"/>
      <c r="H167" s="220"/>
      <c r="I167" s="221">
        <f t="shared" si="25"/>
        <v>0</v>
      </c>
      <c r="J167" s="51"/>
    </row>
    <row r="168" spans="1:10" ht="15" customHeight="1">
      <c r="A168" s="47"/>
      <c r="B168" s="252">
        <v>78725</v>
      </c>
      <c r="C168" s="261" t="s">
        <v>137</v>
      </c>
      <c r="D168" s="238"/>
      <c r="E168" s="238"/>
      <c r="F168" s="316">
        <f t="shared" si="24"/>
        <v>0</v>
      </c>
      <c r="G168" s="311"/>
      <c r="H168" s="220"/>
      <c r="I168" s="221">
        <f t="shared" si="25"/>
        <v>0</v>
      </c>
      <c r="J168" s="51"/>
    </row>
    <row r="169" spans="1:10" ht="25.5">
      <c r="A169" s="47"/>
      <c r="B169" s="186">
        <v>78741</v>
      </c>
      <c r="C169" s="187" t="s">
        <v>138</v>
      </c>
      <c r="D169" s="238"/>
      <c r="E169" s="238"/>
      <c r="F169" s="316">
        <f t="shared" si="24"/>
        <v>0</v>
      </c>
      <c r="G169" s="311"/>
      <c r="H169" s="220"/>
      <c r="I169" s="221">
        <f t="shared" si="25"/>
        <v>0</v>
      </c>
      <c r="J169" s="51"/>
    </row>
    <row r="170" spans="1:10" ht="25.5">
      <c r="A170" s="47"/>
      <c r="B170" s="186">
        <v>78742</v>
      </c>
      <c r="C170" s="187" t="s">
        <v>139</v>
      </c>
      <c r="D170" s="238"/>
      <c r="E170" s="238"/>
      <c r="F170" s="316">
        <f t="shared" si="24"/>
        <v>0</v>
      </c>
      <c r="G170" s="311"/>
      <c r="H170" s="220"/>
      <c r="I170" s="221">
        <f t="shared" si="25"/>
        <v>0</v>
      </c>
      <c r="J170" s="51"/>
    </row>
    <row r="171" spans="1:10" ht="25.5">
      <c r="A171" s="47"/>
      <c r="B171" s="186">
        <v>789</v>
      </c>
      <c r="C171" s="187" t="s">
        <v>140</v>
      </c>
      <c r="D171" s="238"/>
      <c r="E171" s="238"/>
      <c r="F171" s="316">
        <f t="shared" si="24"/>
        <v>0</v>
      </c>
      <c r="G171" s="311"/>
      <c r="H171" s="220"/>
      <c r="I171" s="221">
        <f t="shared" si="25"/>
        <v>0</v>
      </c>
      <c r="J171" s="51"/>
    </row>
    <row r="172" spans="1:10" ht="25.5">
      <c r="A172" s="47"/>
      <c r="B172" s="262">
        <v>78921</v>
      </c>
      <c r="C172" s="263" t="s">
        <v>141</v>
      </c>
      <c r="D172" s="264"/>
      <c r="E172" s="264"/>
      <c r="F172" s="316">
        <f t="shared" si="24"/>
        <v>0</v>
      </c>
      <c r="G172" s="319"/>
      <c r="H172" s="265"/>
      <c r="I172" s="266">
        <f t="shared" si="25"/>
        <v>0</v>
      </c>
      <c r="J172" s="51"/>
    </row>
    <row r="173" spans="1:10" ht="25.5">
      <c r="A173" s="47"/>
      <c r="B173" s="262">
        <v>78922</v>
      </c>
      <c r="C173" s="263" t="s">
        <v>142</v>
      </c>
      <c r="D173" s="264"/>
      <c r="E173" s="264"/>
      <c r="F173" s="320">
        <f t="shared" si="24"/>
        <v>0</v>
      </c>
      <c r="G173" s="319"/>
      <c r="H173" s="265"/>
      <c r="I173" s="266">
        <f t="shared" si="25"/>
        <v>0</v>
      </c>
      <c r="J173" s="51"/>
    </row>
    <row r="174" spans="1:10" ht="25.5">
      <c r="A174" s="47"/>
      <c r="B174" s="186">
        <v>7895</v>
      </c>
      <c r="C174" s="263" t="s">
        <v>143</v>
      </c>
      <c r="D174" s="264"/>
      <c r="E174" s="264"/>
      <c r="F174" s="320">
        <f t="shared" si="24"/>
        <v>0</v>
      </c>
      <c r="G174" s="319"/>
      <c r="H174" s="265"/>
      <c r="I174" s="266">
        <f t="shared" si="25"/>
        <v>0</v>
      </c>
      <c r="J174" s="51"/>
    </row>
    <row r="175" spans="1:10" ht="15" customHeight="1" thickBot="1">
      <c r="A175" s="47"/>
      <c r="B175" s="252">
        <v>79</v>
      </c>
      <c r="C175" s="110" t="s">
        <v>144</v>
      </c>
      <c r="D175" s="223"/>
      <c r="E175" s="223"/>
      <c r="F175" s="225">
        <f t="shared" si="24"/>
        <v>0</v>
      </c>
      <c r="G175" s="312"/>
      <c r="H175" s="224"/>
      <c r="I175" s="225">
        <f t="shared" si="25"/>
        <v>0</v>
      </c>
      <c r="J175" s="51"/>
    </row>
    <row r="176" spans="1:10" ht="13.5" thickBot="1">
      <c r="A176" s="47"/>
      <c r="B176" s="267"/>
      <c r="C176" s="268"/>
      <c r="D176" s="90"/>
      <c r="E176" s="90"/>
      <c r="F176" s="90"/>
      <c r="G176" s="90"/>
      <c r="H176" s="90"/>
      <c r="I176" s="90"/>
      <c r="J176" s="51"/>
    </row>
    <row r="177" spans="1:10" ht="14.25" thickBot="1" thickTop="1">
      <c r="A177" s="47"/>
      <c r="B177" s="269"/>
      <c r="C177" s="270" t="s">
        <v>91</v>
      </c>
      <c r="D177" s="229">
        <f aca="true" t="shared" si="26" ref="D177:I177">D151+SUM(D154:D159)+SUM(D162:D175)</f>
        <v>0</v>
      </c>
      <c r="E177" s="229">
        <f t="shared" si="26"/>
        <v>0</v>
      </c>
      <c r="F177" s="322">
        <f t="shared" si="26"/>
        <v>0</v>
      </c>
      <c r="G177" s="321">
        <f t="shared" si="26"/>
        <v>0</v>
      </c>
      <c r="H177" s="230">
        <f t="shared" si="26"/>
        <v>0</v>
      </c>
      <c r="I177" s="231">
        <f t="shared" si="26"/>
        <v>0</v>
      </c>
      <c r="J177" s="51"/>
    </row>
    <row r="178" spans="1:10" ht="14.25" thickBot="1" thickTop="1">
      <c r="A178" s="47"/>
      <c r="B178" s="267"/>
      <c r="C178" s="271"/>
      <c r="D178" s="90"/>
      <c r="E178" s="90"/>
      <c r="F178" s="90"/>
      <c r="G178" s="90"/>
      <c r="H178" s="90"/>
      <c r="I178" s="90"/>
      <c r="J178" s="51"/>
    </row>
    <row r="179" spans="1:10" ht="14.25" thickBot="1" thickTop="1">
      <c r="A179" s="47"/>
      <c r="B179" s="272"/>
      <c r="C179" s="273" t="s">
        <v>145</v>
      </c>
      <c r="D179" s="229">
        <f aca="true" t="shared" si="27" ref="D179:I179">D122+D145+D177</f>
        <v>0</v>
      </c>
      <c r="E179" s="229">
        <f t="shared" si="27"/>
        <v>0</v>
      </c>
      <c r="F179" s="230">
        <f t="shared" si="27"/>
        <v>0</v>
      </c>
      <c r="G179" s="314">
        <f t="shared" si="27"/>
        <v>0</v>
      </c>
      <c r="H179" s="230">
        <f t="shared" si="27"/>
        <v>0</v>
      </c>
      <c r="I179" s="231">
        <f t="shared" si="27"/>
        <v>0</v>
      </c>
      <c r="J179" s="51"/>
    </row>
    <row r="180" spans="1:10" ht="14.25" thickBot="1" thickTop="1">
      <c r="A180" s="47"/>
      <c r="B180" s="274"/>
      <c r="C180" s="268"/>
      <c r="D180" s="90"/>
      <c r="E180" s="90"/>
      <c r="F180" s="90"/>
      <c r="G180" s="90"/>
      <c r="H180" s="90"/>
      <c r="I180" s="90"/>
      <c r="J180" s="51"/>
    </row>
    <row r="181" spans="1:10" ht="14.25" thickBot="1" thickTop="1">
      <c r="A181" s="47"/>
      <c r="B181" s="196"/>
      <c r="C181" s="189" t="s">
        <v>146</v>
      </c>
      <c r="D181" s="229">
        <f aca="true" t="shared" si="28" ref="D181:I181">IF(D179-D106&gt;0,0,D106-D179)</f>
        <v>0</v>
      </c>
      <c r="E181" s="229">
        <f t="shared" si="28"/>
        <v>0</v>
      </c>
      <c r="F181" s="230">
        <f t="shared" si="28"/>
        <v>0</v>
      </c>
      <c r="G181" s="323">
        <f t="shared" si="28"/>
        <v>0</v>
      </c>
      <c r="H181" s="275">
        <f t="shared" si="28"/>
        <v>0</v>
      </c>
      <c r="I181" s="231">
        <f t="shared" si="28"/>
        <v>0</v>
      </c>
      <c r="J181" s="51"/>
    </row>
    <row r="182" spans="1:10" ht="14.25" thickBot="1" thickTop="1">
      <c r="A182" s="47"/>
      <c r="B182" s="196"/>
      <c r="C182" s="150"/>
      <c r="D182" s="197"/>
      <c r="E182" s="197"/>
      <c r="F182" s="197"/>
      <c r="G182" s="197"/>
      <c r="H182" s="197"/>
      <c r="I182" s="197"/>
      <c r="J182" s="51"/>
    </row>
    <row r="183" spans="1:10" ht="14.25" thickBot="1" thickTop="1">
      <c r="A183" s="47"/>
      <c r="B183" s="196"/>
      <c r="C183" s="189" t="s">
        <v>94</v>
      </c>
      <c r="D183" s="229">
        <f aca="true" t="shared" si="29" ref="D183:I183">D179+D181</f>
        <v>0</v>
      </c>
      <c r="E183" s="229">
        <f t="shared" si="29"/>
        <v>0</v>
      </c>
      <c r="F183" s="230">
        <f t="shared" si="29"/>
        <v>0</v>
      </c>
      <c r="G183" s="323">
        <f t="shared" si="29"/>
        <v>0</v>
      </c>
      <c r="H183" s="275">
        <f t="shared" si="29"/>
        <v>0</v>
      </c>
      <c r="I183" s="231">
        <f t="shared" si="29"/>
        <v>0</v>
      </c>
      <c r="J183" s="51"/>
    </row>
    <row r="184" spans="1:10" ht="14.25" thickBot="1" thickTop="1">
      <c r="A184" s="47"/>
      <c r="B184" s="149"/>
      <c r="C184" s="149"/>
      <c r="D184" s="197"/>
      <c r="E184" s="197"/>
      <c r="F184" s="197"/>
      <c r="G184" s="197"/>
      <c r="H184" s="197"/>
      <c r="I184" s="197"/>
      <c r="J184" s="51"/>
    </row>
    <row r="185" spans="1:10" ht="13.5" thickTop="1">
      <c r="A185" s="47"/>
      <c r="B185" s="276"/>
      <c r="C185" s="277" t="s">
        <v>147</v>
      </c>
      <c r="D185" s="278"/>
      <c r="E185" s="278"/>
      <c r="F185" s="325">
        <f>D185+E185</f>
        <v>0</v>
      </c>
      <c r="G185" s="278"/>
      <c r="H185" s="279"/>
      <c r="I185" s="280">
        <f>G185+H185</f>
        <v>0</v>
      </c>
      <c r="J185" s="51"/>
    </row>
    <row r="186" spans="1:10" ht="13.5" thickBot="1">
      <c r="A186" s="47"/>
      <c r="B186" s="276"/>
      <c r="C186" s="281" t="s">
        <v>148</v>
      </c>
      <c r="D186" s="282"/>
      <c r="E186" s="282"/>
      <c r="F186" s="326">
        <f>D186+E186</f>
        <v>0</v>
      </c>
      <c r="G186" s="324"/>
      <c r="H186" s="283"/>
      <c r="I186" s="284">
        <f>G186+H186</f>
        <v>0</v>
      </c>
      <c r="J186" s="51"/>
    </row>
    <row r="187" spans="1:10" ht="12.75" thickBot="1" thickTop="1">
      <c r="A187" s="285"/>
      <c r="B187" s="286"/>
      <c r="C187" s="287"/>
      <c r="D187" s="288"/>
      <c r="E187" s="288"/>
      <c r="F187" s="288"/>
      <c r="G187" s="288"/>
      <c r="H187" s="288"/>
      <c r="I187" s="288"/>
      <c r="J187" s="289"/>
    </row>
  </sheetData>
  <sheetProtection password="EAD6" sheet="1"/>
  <mergeCells count="17">
    <mergeCell ref="D125:F125"/>
    <mergeCell ref="G125:I125"/>
    <mergeCell ref="D148:F148"/>
    <mergeCell ref="G148:I148"/>
    <mergeCell ref="D37:F37"/>
    <mergeCell ref="G37:I37"/>
    <mergeCell ref="D55:F55"/>
    <mergeCell ref="G55:I55"/>
    <mergeCell ref="D112:F112"/>
    <mergeCell ref="G112:I112"/>
    <mergeCell ref="B2:C2"/>
    <mergeCell ref="D2:E2"/>
    <mergeCell ref="B3:C3"/>
    <mergeCell ref="D3:E3"/>
    <mergeCell ref="B10:I10"/>
    <mergeCell ref="D12:F12"/>
    <mergeCell ref="G12:I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DESPLANQUES Charlotte</dc:creator>
  <cp:keywords/>
  <dc:description/>
  <cp:lastModifiedBy>DESPLANQUES Charlotte</cp:lastModifiedBy>
  <dcterms:created xsi:type="dcterms:W3CDTF">2023-08-25T18:28:39Z</dcterms:created>
  <dcterms:modified xsi:type="dcterms:W3CDTF">2024-02-11T10:47:32Z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M6TKCEX4MP4E-461349437-594132</vt:lpwstr>
  </property>
  <property fmtid="{D5CDD505-2E9C-101B-9397-08002B2CF9AE}" pid="3" name="_dlc_DocIdItemGuid">
    <vt:lpwstr>85d71ca5-bab6-4620-8073-85ea2f649931</vt:lpwstr>
  </property>
  <property fmtid="{D5CDD505-2E9C-101B-9397-08002B2CF9AE}" pid="4" name="_dlc_DocIdUrl">
    <vt:lpwstr>https://amjgroupe.sharepoint.com/sites/ASC-AMJ-FILES/_layouts/15/DocIdRedir.aspx?ID=M6TKCEX4MP4E-461349437-594132, M6TKCEX4MP4E-461349437-594132</vt:lpwstr>
  </property>
  <property fmtid="{D5CDD505-2E9C-101B-9397-08002B2CF9AE}" pid="5" name="_ip_UnifiedCompliancePolicyUIAction">
    <vt:lpwstr/>
  </property>
  <property fmtid="{D5CDD505-2E9C-101B-9397-08002B2CF9AE}" pid="6" name="_ip_UnifiedCompliancePolicyProperties">
    <vt:lpwstr/>
  </property>
  <property fmtid="{D5CDD505-2E9C-101B-9397-08002B2CF9AE}" pid="7" name="TaxCatchAll">
    <vt:lpwstr/>
  </property>
  <property fmtid="{D5CDD505-2E9C-101B-9397-08002B2CF9AE}" pid="8" name="PublishingExpirationDate">
    <vt:lpwstr/>
  </property>
  <property fmtid="{D5CDD505-2E9C-101B-9397-08002B2CF9AE}" pid="9" name="PublishingStartDate">
    <vt:lpwstr/>
  </property>
  <property fmtid="{D5CDD505-2E9C-101B-9397-08002B2CF9AE}" pid="10" name="elements">
    <vt:lpwstr/>
  </property>
  <property fmtid="{D5CDD505-2E9C-101B-9397-08002B2CF9AE}" pid="11" name="lcf76f155ced4ddcb4097134ff3c332f">
    <vt:lpwstr/>
  </property>
</Properties>
</file>