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firstSheet="1" activeTab="1"/>
  </bookViews>
  <sheets>
    <sheet name="Conversions" sheetId="1" state="hidden" r:id="rId1"/>
    <sheet name="LISEZ-MOI" sheetId="2" r:id="rId2"/>
    <sheet name="Page de garde" sheetId="3" r:id="rId3"/>
    <sheet name="SAD-SPASAD" sheetId="4" state="hidden" r:id="rId4"/>
  </sheets>
  <definedNames>
    <definedName name="__EP5DIDEN___DATEAUTO___ANN0\_________">'Page de garde'!$D$17</definedName>
    <definedName name="__EP5DIDEN___DATEGENE___ANN0\_________">'Page de garde'!$A$4</definedName>
    <definedName name="CREP5DCPTEA__60______ANTANM1\FINESS_ET">'SAD-SPASAD'!$E$15</definedName>
    <definedName name="CREP5DCPTEA__60______PRDANN0\FINESS_ET">'SAD-SPASAD'!$H$15</definedName>
    <definedName name="CREP5DCPTEA__603P____ANTANM1\FINESS_ET">'SAD-SPASAD'!$E$133</definedName>
    <definedName name="CREP5DCPTEA__603P____PRDANN0\FINESS_ET">'SAD-SPASAD'!$H$133</definedName>
    <definedName name="CREP5DCPTEA__609_____ANTANM1\FINESS_ET">'SAD-SPASAD'!$E$134</definedName>
    <definedName name="CREP5DCPTEA__609_____PRDANN0\FINESS_ET">'SAD-SPASAD'!$H$134</definedName>
    <definedName name="CREP5DCPTEA__6111____ANTANM1\FINESS_ET">'SAD-SPASAD'!$E$20</definedName>
    <definedName name="CREP5DCPTEA__6111____PRDANN0\FINESS_ET">'SAD-SPASAD'!$H$20</definedName>
    <definedName name="CREP5DCPTEA__6112____ANTANM1\FINESS_ET">'SAD-SPASAD'!$E$21</definedName>
    <definedName name="CREP5DCPTEA__6112____PRDANN0\FINESS_ET">'SAD-SPASAD'!$H$21</definedName>
    <definedName name="CREP5DCPTEA__6118____ANTANM1\FINESS_ET">'SAD-SPASAD'!$E$22</definedName>
    <definedName name="CREP5DCPTEA__6118____PRDANN0\FINESS_ET">'SAD-SPASAD'!$H$22</definedName>
    <definedName name="CREP5DCPTEA__612_____ANTANM1\FINESS_ET">'SAD-SPASAD'!$E$58</definedName>
    <definedName name="CREP5DCPTEA__612_____PRDANN0\FINESS_ET">'SAD-SPASAD'!$H$58</definedName>
    <definedName name="CREP5DCPTEA__613_____ANTANM1\FINESS_ET">'SAD-SPASAD'!$E$59</definedName>
    <definedName name="CREP5DCPTEA__613_____PRDANN0\FINESS_ET">'SAD-SPASAD'!$H$59</definedName>
    <definedName name="CREP5DCPTEA__614_____ANTANM1\FINESS_ET">'SAD-SPASAD'!$E$60</definedName>
    <definedName name="CREP5DCPTEA__614_____PRDANN0\FINESS_ET">'SAD-SPASAD'!$H$60</definedName>
    <definedName name="CREP5DCPTEA__615_____ANTANM1\FINESS_ET">'SAD-SPASAD'!$E$61</definedName>
    <definedName name="CREP5DCPTEA__615_____PRDANN0\FINESS_ET">'SAD-SPASAD'!$H$61</definedName>
    <definedName name="CREP5DCPTEA__616_____ANTANM1\FINESS_ET">'SAD-SPASAD'!$E$62</definedName>
    <definedName name="CREP5DCPTEA__616_____PRDANN0\FINESS_ET">'SAD-SPASAD'!$H$62</definedName>
    <definedName name="CREP5DCPTEA__617_____ANTANM1\FINESS_ET">'SAD-SPASAD'!$E$63</definedName>
    <definedName name="CREP5DCPTEA__617_____PRDANN0\FINESS_ET">'SAD-SPASAD'!$H$63</definedName>
    <definedName name="CREP5DCPTEA__618_____ANTANM1\FINESS_ET">'SAD-SPASAD'!$E$64</definedName>
    <definedName name="CREP5DCPTEA__618_____PRDANN0\FINESS_ET">'SAD-SPASAD'!$H$64</definedName>
    <definedName name="CREP5DCPTEA__619_____ANTANM1\FINESS_ET">'SAD-SPASAD'!$E$135</definedName>
    <definedName name="CREP5DCPTEA__619_____PRDANN0\FINESS_ET">'SAD-SPASAD'!$H$135</definedName>
    <definedName name="CREP5DCPTEA__621_____ANTANM1\FINESS_ET">'SAD-SPASAD'!$E$40</definedName>
    <definedName name="CREP5DCPTEA__621_____PRDANN0\FINESS_ET">'SAD-SPASAD'!$H$40</definedName>
    <definedName name="CREP5DCPTEA__622_____ANTANM1\FINESS_ET">'SAD-SPASAD'!$E$41</definedName>
    <definedName name="CREP5DCPTEA__622_____PRDANN0\FINESS_ET">'SAD-SPASAD'!$H$41</definedName>
    <definedName name="CREP5DCPTEA__623_____ANTANM1\FINESS_ET">'SAD-SPASAD'!$E$65</definedName>
    <definedName name="CREP5DCPTEA__623_____PRDANN0\FINESS_ET">'SAD-SPASAD'!$H$65</definedName>
    <definedName name="CREP5DCPTEA__624_____ANTANM1\FINESS_ET">'SAD-SPASAD'!$E$25</definedName>
    <definedName name="CREP5DCPTEA__624_____PRDANN0\FINESS_ET">'SAD-SPASAD'!$H$25</definedName>
    <definedName name="CREP5DCPTEA__6242____ANTANM1\FINESS_ET">'SAD-SPASAD'!$E$26</definedName>
    <definedName name="CREP5DCPTEA__6242____PRDANN0\FINESS_ET">'SAD-SPASAD'!$H$26</definedName>
    <definedName name="CREP5DCPTEA__625_____ANTANM1\FINESS_ET">'SAD-SPASAD'!$E$27</definedName>
    <definedName name="CREP5DCPTEA__625_____PRDANN0\FINESS_ET">'SAD-SPASAD'!$H$27</definedName>
    <definedName name="CREP5DCPTEA__626_____ANTANM1\FINESS_ET">'SAD-SPASAD'!$E$28</definedName>
    <definedName name="CREP5DCPTEA__626_____PRDANN0\FINESS_ET">'SAD-SPASAD'!$H$28</definedName>
    <definedName name="CREP5DCPTEA__627_____ANTANM1\FINESS_ET">'SAD-SPASAD'!$E$66</definedName>
    <definedName name="CREP5DCPTEA__627_____PRDANN0\FINESS_ET">'SAD-SPASAD'!$H$66</definedName>
    <definedName name="CREP5DCPTEA__6281____ANTANM1\FINESS_ET">'SAD-SPASAD'!$E$29</definedName>
    <definedName name="CREP5DCPTEA__6281____PRDANN0\FINESS_ET">'SAD-SPASAD'!$H$29</definedName>
    <definedName name="CREP5DCPTEA__6282____ANTANM1\FINESS_ET">'SAD-SPASAD'!$E$30</definedName>
    <definedName name="CREP5DCPTEA__6282____PRDANN0\FINESS_ET">'SAD-SPASAD'!$H$30</definedName>
    <definedName name="CREP5DCPTEA__6283____ANTANM1\FINESS_ET">'SAD-SPASAD'!$E$31</definedName>
    <definedName name="CREP5DCPTEA__6283____PRDANN0\FINESS_ET">'SAD-SPASAD'!$H$31</definedName>
    <definedName name="CREP5DCPTEA__6284____ANTANM1\FINESS_ET">'SAD-SPASAD'!$E$32</definedName>
    <definedName name="CREP5DCPTEA__6284____PRDANN0\FINESS_ET">'SAD-SPASAD'!$H$32</definedName>
    <definedName name="CREP5DCPTEA__6287_88_ANTANM1\FINESS_ET">'SAD-SPASAD'!$E$33</definedName>
    <definedName name="CREP5DCPTEA__6287_88_PRDANN0\FINESS_ET">'SAD-SPASAD'!$H$33</definedName>
    <definedName name="CREP5DCPTEA__629_____ANTANM1\FINESS_ET">'SAD-SPASAD'!$E$136</definedName>
    <definedName name="CREP5DCPTEA__629_____PRDANN0\FINESS_ET">'SAD-SPASAD'!$H$136</definedName>
    <definedName name="CREP5DCPTEA__631_____ANTANM1\FINESS_ET">'SAD-SPASAD'!$E$42</definedName>
    <definedName name="CREP5DCPTEA__631_____PRDANN0\FINESS_ET">'SAD-SPASAD'!$H$42</definedName>
    <definedName name="CREP5DCPTEA__633_____ANTANM1\FINESS_ET">'SAD-SPASAD'!$E$43</definedName>
    <definedName name="CREP5DCPTEA__633_____PRDANN0\FINESS_ET">'SAD-SPASAD'!$H$43</definedName>
    <definedName name="CREP5DCPTEA__635_____ANTANM1\FINESS_ET">'SAD-SPASAD'!$E$67</definedName>
    <definedName name="CREP5DCPTEA__635_____PRDANN0\FINESS_ET">'SAD-SPASAD'!$H$67</definedName>
    <definedName name="CREP5DCPTEA__637_____ANTANM1\FINESS_ET">'SAD-SPASAD'!$E$68</definedName>
    <definedName name="CREP5DCPTEA__637_____PRDANN0\FINESS_ET">'SAD-SPASAD'!$H$68</definedName>
    <definedName name="CREP5DCPTEA__641_____ANTANM1\FINESS_ET">'SAD-SPASAD'!$E$44</definedName>
    <definedName name="CREP5DCPTEA__641_____PRDANN0\FINESS_ET">'SAD-SPASAD'!$H$44</definedName>
    <definedName name="CREP5DCPTEA__6419____ANTANM1\FINESS_ET">'SAD-SPASAD'!$E$137</definedName>
    <definedName name="CREP5DCPTEA__6419____PRDANN0\FINESS_ET">'SAD-SPASAD'!$H$137</definedName>
    <definedName name="CREP5DCPTEA__642_____ANTANM1\FINESS_ET">'SAD-SPASAD'!$E$45</definedName>
    <definedName name="CREP5DCPTEA__642_____PRDANN0\FINESS_ET">'SAD-SPASAD'!$H$45</definedName>
    <definedName name="CREP5DCPTEA__6429____ANTANM1\FINESS_ET">'SAD-SPASAD'!$E$138</definedName>
    <definedName name="CREP5DCPTEA__6429____PRDANN0\FINESS_ET">'SAD-SPASAD'!$H$138</definedName>
    <definedName name="CREP5DCPTEA__643_____ANTANM1\FINESS_ET">'SAD-SPASAD'!$E$46</definedName>
    <definedName name="CREP5DCPTEA__643_____PRDANN0\FINESS_ET">'SAD-SPASAD'!$H$46</definedName>
    <definedName name="CREP5DCPTEA__6439____ANTANM1\FINESS_ET">'SAD-SPASAD'!$E$139</definedName>
    <definedName name="CREP5DCPTEA__6439____PRDANN0\FINESS_ET">'SAD-SPASAD'!$H$139</definedName>
    <definedName name="CREP5DCPTEA__645_____ANTANM1\FINESS_ET">'SAD-SPASAD'!$E$47</definedName>
    <definedName name="CREP5DCPTEA__645_____PRDANN0\FINESS_ET">'SAD-SPASAD'!$H$47</definedName>
    <definedName name="CREP5DCPTEA__6459_69_ANTANM1\FINESS_ET">'SAD-SPASAD'!$E$140</definedName>
    <definedName name="CREP5DCPTEA__6459_69_PRDANN0\FINESS_ET">'SAD-SPASAD'!$H$140</definedName>
    <definedName name="CREP5DCPTEA__646_____ANTANM1\FINESS_ET">'SAD-SPASAD'!$E$48</definedName>
    <definedName name="CREP5DCPTEA__646_____PRDANN0\FINESS_ET">'SAD-SPASAD'!$H$48</definedName>
    <definedName name="CREP5DCPTEA__647_____ANTANM1\FINESS_ET">'SAD-SPASAD'!$E$49</definedName>
    <definedName name="CREP5DCPTEA__647_____PRDANN0\FINESS_ET">'SAD-SPASAD'!$H$49</definedName>
    <definedName name="CREP5DCPTEA__648_____ANTANM1\FINESS_ET">'SAD-SPASAD'!$E$50</definedName>
    <definedName name="CREP5DCPTEA__648_____PRDANN0\FINESS_ET">'SAD-SPASAD'!$H$50</definedName>
    <definedName name="CREP5DCPTEA__6489____ANTANM1\FINESS_ET">'SAD-SPASAD'!$E$141</definedName>
    <definedName name="CREP5DCPTEA__6489____PRDANN0\FINESS_ET">'SAD-SPASAD'!$H$141</definedName>
    <definedName name="CREP5DCPTEA__649_____ANTANM1\FINESS_ET">'SAD-SPASAD'!$E$142</definedName>
    <definedName name="CREP5DCPTEA__649_____PRDANN0\FINESS_ET">'SAD-SPASAD'!$H$142</definedName>
    <definedName name="CREP5DCPTEA__651_____ANTANM1\FINESS_ET">'SAD-SPASAD'!$E$71</definedName>
    <definedName name="CREP5DCPTEA__651_____PRDANN0\FINESS_ET">'SAD-SPASAD'!$H$71</definedName>
    <definedName name="CREP5DCPTEA__653_____ANTANM1\FINESS_ET">'SAD-SPASAD'!$E$72</definedName>
    <definedName name="CREP5DCPTEA__653_____PRDANN0\FINESS_ET">'SAD-SPASAD'!$H$72</definedName>
    <definedName name="CREP5DCPTEA__654_____ANTANM1\FINESS_ET">'SAD-SPASAD'!$E$73</definedName>
    <definedName name="CREP5DCPTEA__654_____PRDANN0\FINESS_ET">'SAD-SPASAD'!$H$73</definedName>
    <definedName name="CREP5DCPTEA__655_____ANTANM1\FINESS_ET">'SAD-SPASAD'!$E$74</definedName>
    <definedName name="CREP5DCPTEA__655_____PRDANN0\FINESS_ET">'SAD-SPASAD'!$H$74</definedName>
    <definedName name="CREP5DCPTEA__657_____ANTANM1\FINESS_ET">'SAD-SPASAD'!$E$75</definedName>
    <definedName name="CREP5DCPTEA__657_____PRDANN0\FINESS_ET">'SAD-SPASAD'!$H$75</definedName>
    <definedName name="CREP5DCPTEA__658_____ANTANM1\FINESS_ET">'SAD-SPASAD'!$E$76</definedName>
    <definedName name="CREP5DCPTEA__658_____PRDANN0\FINESS_ET">'SAD-SPASAD'!$H$76</definedName>
    <definedName name="CREP5DCPTEA__66______ANTANM1\FINESS_ET">'SAD-SPASAD'!$E$79</definedName>
    <definedName name="CREP5DCPTEA__66______PRDANN0\FINESS_ET">'SAD-SPASAD'!$H$79</definedName>
    <definedName name="CREP5DCPTEA__6611P___ANTANM1\FINESS_ET">'SAD-SPASAD'!$E$143</definedName>
    <definedName name="CREP5DCPTEA__6611P___PRDANN0\FINESS_ET">'SAD-SPASAD'!$H$143</definedName>
    <definedName name="CREP5DCPTEA__671_____ANTANM1\FINESS_ET">'SAD-SPASAD'!$E$82</definedName>
    <definedName name="CREP5DCPTEA__671_____PRDANN0\FINESS_ET">'SAD-SPASAD'!$H$82</definedName>
    <definedName name="CREP5DCPTEA__672_____ANTANM1\FINESS_ET">'SAD-SPASAD'!$E$83</definedName>
    <definedName name="CREP5DCPTEA__672_____PRDANN0\FINESS_ET">'SAD-SPASAD'!$H$83</definedName>
    <definedName name="CREP5DCPTEA__673_____ANTANM1\FINESS_ET">'SAD-SPASAD'!$E$84</definedName>
    <definedName name="CREP5DCPTEA__673_____PRDANN0\FINESS_ET">'SAD-SPASAD'!$H$84</definedName>
    <definedName name="CREP5DCPTEA__675_____ANTANM1\FINESS_ET">'SAD-SPASAD'!$E$85</definedName>
    <definedName name="CREP5DCPTEA__675_____PRDANN0\FINESS_ET">'SAD-SPASAD'!$H$85</definedName>
    <definedName name="CREP5DCPTEA__678_____ANTANM1\FINESS_ET">'SAD-SPASAD'!$E$86</definedName>
    <definedName name="CREP5DCPTEA__678_____PRDANN0\FINESS_ET">'SAD-SPASAD'!$H$86</definedName>
    <definedName name="CREP5DCPTEA__6811____ANTANM1\FINESS_ET">'SAD-SPASAD'!$E$89</definedName>
    <definedName name="CREP5DCPTEA__6811____PRDANN0\FINESS_ET">'SAD-SPASAD'!$H$89</definedName>
    <definedName name="CREP5DCPTEA__6812____ANTANM1\FINESS_ET">'SAD-SPASAD'!$E$90</definedName>
    <definedName name="CREP5DCPTEA__6812____PRDANN0\FINESS_ET">'SAD-SPASAD'!$H$90</definedName>
    <definedName name="CREP5DCPTEA__6815____ANTANM1\FINESS_ET">'SAD-SPASAD'!$E$91</definedName>
    <definedName name="CREP5DCPTEA__6815____PRDANN0\FINESS_ET">'SAD-SPASAD'!$H$91</definedName>
    <definedName name="CREP5DCPTEA__6816____ANTANM1\FINESS_ET">'SAD-SPASAD'!$E$92</definedName>
    <definedName name="CREP5DCPTEA__6816____PRDANN0\FINESS_ET">'SAD-SPASAD'!$H$92</definedName>
    <definedName name="CREP5DCPTEA__6817____ANTANM1\FINESS_ET">'SAD-SPASAD'!$E$93</definedName>
    <definedName name="CREP5DCPTEA__6817____PRDANN0\FINESS_ET">'SAD-SPASAD'!$H$93</definedName>
    <definedName name="CREP5DCPTEA__686_____ANTANM1\FINESS_ET">'SAD-SPASAD'!$E$94</definedName>
    <definedName name="CREP5DCPTEA__686_____PRDANN0\FINESS_ET">'SAD-SPASAD'!$H$94</definedName>
    <definedName name="CREP5DCPTEA__687_____ANTANM1\FINESS_ET">'SAD-SPASAD'!$E$95</definedName>
    <definedName name="CREP5DCPTEA__687_____PRDANN0\FINESS_ET">'SAD-SPASAD'!$H$95</definedName>
    <definedName name="CREP5DCPTEA__68725___ANTANM1\FINESS_ET">'SAD-SPASAD'!$E$96</definedName>
    <definedName name="CREP5DCPTEA__68725___PRDANN0\FINESS_ET">'SAD-SPASAD'!$H$96</definedName>
    <definedName name="CREP5DCPTEA__68741___ANTANM1\FINESS_ET">'SAD-SPASAD'!$E$97</definedName>
    <definedName name="CREP5DCPTEA__68741___PRDANN0\FINESS_ET">'SAD-SPASAD'!$H$97</definedName>
    <definedName name="CREP5DCPTEA__68742___ANTANM1\FINESS_ET">'SAD-SPASAD'!$E$98</definedName>
    <definedName name="CREP5DCPTEA__68742___PRDANN0\FINESS_ET">'SAD-SPASAD'!$H$98</definedName>
    <definedName name="CREP5DCPTEA__689_____ANTANM1\FINESS_ET">'SAD-SPASAD'!$E$99</definedName>
    <definedName name="CREP5DCPTEA__689_____PRDANN0\FINESS_ET">'SAD-SPASAD'!$H$99</definedName>
    <definedName name="CREP5DCPTEA__68921___ANTANM1\FINESS_ET">'SAD-SPASAD'!$E$100</definedName>
    <definedName name="CREP5DCPTEA__68921___PRDANN0\FINESS_ET">'SAD-SPASAD'!$H$100</definedName>
    <definedName name="CREP5DCPTEA__68922___ANTANM1\FINESS_ET">'SAD-SPASAD'!$E$101</definedName>
    <definedName name="CREP5DCPTEA__68922___PRDANN0\FINESS_ET">'SAD-SPASAD'!$H$101</definedName>
    <definedName name="CREP5DCPTEA__6895____ANTANM1\FINESS_ET">'SAD-SPASAD'!$E$102</definedName>
    <definedName name="CREP5DCPTEA__6895____PRDANN0\FINESS_ET">'SAD-SPASAD'!$H$102</definedName>
    <definedName name="CREP5DCPTEA__70______ANTANM1\FINESS_ET">'SAD-SPASAD'!$E$128</definedName>
    <definedName name="CREP5DCPTEA__70______PRDANN0\FINESS_ET">'SAD-SPASAD'!$H$128</definedName>
    <definedName name="CREP5DCPTEA__709_____ANTANM1\FINESS_ET">'SAD-SPASAD'!$E$16</definedName>
    <definedName name="CREP5DCPTEA__709_____PRDANN0\FINESS_ET">'SAD-SPASAD'!$H$16</definedName>
    <definedName name="CREP5DCPTEA__71______ANTANM1\FINESS_ET">'SAD-SPASAD'!$E$129</definedName>
    <definedName name="CREP5DCPTEA__71______PRDANN0\FINESS_ET">'SAD-SPASAD'!$H$129</definedName>
    <definedName name="CREP5DCPTEA__713_____ANTANM1\FINESS_ET">'SAD-SPASAD'!$E$17</definedName>
    <definedName name="CREP5DCPTEA__713_____PRDANN0\FINESS_ET">'SAD-SPASAD'!$H$17</definedName>
    <definedName name="CREP5DCPTEA__72______ANTANM1\FINESS_ET">'SAD-SPASAD'!$E$130</definedName>
    <definedName name="CREP5DCPTEA__72______PRDANN0\FINESS_ET">'SAD-SPASAD'!$H$130</definedName>
    <definedName name="CREP5DCPTEA__731_____ANTANM1\FINESS_ET">'SAD-SPASAD'!$E$115</definedName>
    <definedName name="CREP5DCPTEA__731_____PRDANN0\FINESS_ET">'SAD-SPASAD'!$H$115</definedName>
    <definedName name="CREP5DCPTEA__7312152_ANTANM1\FINESS_ET">'SAD-SPASAD'!$E$116</definedName>
    <definedName name="CREP5DCPTEA__7312152_PRDANN0\FINESS_ET">'SAD-SPASAD'!$H$116</definedName>
    <definedName name="CREP5DCPTEA__732_____ANTANM1\FINESS_ET">'SAD-SPASAD'!$E$117</definedName>
    <definedName name="CREP5DCPTEA__732_____PRDANN0\FINESS_ET">'SAD-SPASAD'!$H$117</definedName>
    <definedName name="CREP5DCPTEA__733_____ANTANM1\FINESS_ET">'SAD-SPASAD'!$E$118</definedName>
    <definedName name="CREP5DCPTEA__733_____PRDANN0\FINESS_ET">'SAD-SPASAD'!$H$118</definedName>
    <definedName name="CREP5DCPTEA__734_____ANTANM1\FINESS_ET">'SAD-SPASAD'!$E$119</definedName>
    <definedName name="CREP5DCPTEA__734_____PRDANN0\FINESS_ET">'SAD-SPASAD'!$H$119</definedName>
    <definedName name="CREP5DCPTEA__738_____ANTANM1\FINESS_ET">'SAD-SPASAD'!$E$120</definedName>
    <definedName name="CREP5DCPTEA__738_____PRDANN0\FINESS_ET">'SAD-SPASAD'!$H$120</definedName>
    <definedName name="CREP5DCPTEA__74______ANTANM1\FINESS_ET">'SAD-SPASAD'!$E$131</definedName>
    <definedName name="CREP5DCPTEA__74______PRDANN0\FINESS_ET">'SAD-SPASAD'!$H$131</definedName>
    <definedName name="CREP5DCPTEA__75______ANTANM1\FINESS_ET">'SAD-SPASAD'!$E$132</definedName>
    <definedName name="CREP5DCPTEA__75______PRDANN0\FINESS_ET">'SAD-SPASAD'!$H$132</definedName>
    <definedName name="CREP5DCPTEA__76______ANTANM1\FINESS_ET">'SAD-SPASAD'!$E$151</definedName>
    <definedName name="CREP5DCPTEA__76______PRDANN0\FINESS_ET">'SAD-SPASAD'!$H$151</definedName>
    <definedName name="CREP5DCPTEA__771_____ANTANM1\FINESS_ET">'SAD-SPASAD'!$E$154</definedName>
    <definedName name="CREP5DCPTEA__771_____PRDANN0\FINESS_ET">'SAD-SPASAD'!$H$154</definedName>
    <definedName name="CREP5DCPTEA__773_____ANTANM1\FINESS_ET">'SAD-SPASAD'!$E$155</definedName>
    <definedName name="CREP5DCPTEA__773_____PRDANN0\FINESS_ET">'SAD-SPASAD'!$H$155</definedName>
    <definedName name="CREP5DCPTEA__775_____ANTANM1\FINESS_ET">'SAD-SPASAD'!$E$156</definedName>
    <definedName name="CREP5DCPTEA__775_____PRDANN0\FINESS_ET">'SAD-SPASAD'!$H$156</definedName>
    <definedName name="CREP5DCPTEA__777_____ANTANM1\FINESS_ET">'SAD-SPASAD'!$E$157</definedName>
    <definedName name="CREP5DCPTEA__777_____PRDANN0\FINESS_ET">'SAD-SPASAD'!$H$157</definedName>
    <definedName name="CREP5DCPTEA__778_____ANTANM1\FINESS_ET">'SAD-SPASAD'!$E$158</definedName>
    <definedName name="CREP5DCPTEA__778_____PRDANN0\FINESS_ET">'SAD-SPASAD'!$H$158</definedName>
    <definedName name="CREP5DCPTEA__7781____ANTANM1\FINESS_ET">'SAD-SPASAD'!$E$159</definedName>
    <definedName name="CREP5DCPTEA__7781____PRDANN0\FINESS_ET">'SAD-SPASAD'!$H$159</definedName>
    <definedName name="CREP5DCPTEA__7811____ANTANM1\FINESS_ET">'SAD-SPASAD'!$E$162</definedName>
    <definedName name="CREP5DCPTEA__7811____PRDANN0\FINESS_ET">'SAD-SPASAD'!$H$162</definedName>
    <definedName name="CREP5DCPTEA__7815____ANTANM1\FINESS_ET">'SAD-SPASAD'!$E$163</definedName>
    <definedName name="CREP5DCPTEA__7815____PRDANN0\FINESS_ET">'SAD-SPASAD'!$H$163</definedName>
    <definedName name="CREP5DCPTEA__7816____ANTANM1\FINESS_ET">'SAD-SPASAD'!$E$164</definedName>
    <definedName name="CREP5DCPTEA__7816____PRDANN0\FINESS_ET">'SAD-SPASAD'!$H$164</definedName>
    <definedName name="CREP5DCPTEA__7817____ANTANM1\FINESS_ET">'SAD-SPASAD'!$E$165</definedName>
    <definedName name="CREP5DCPTEA__7817____PRDANN0\FINESS_ET">'SAD-SPASAD'!$H$165</definedName>
    <definedName name="CREP5DCPTEA__786_____ANTANM1\FINESS_ET">'SAD-SPASAD'!$E$166</definedName>
    <definedName name="CREP5DCPTEA__786_____PRDANN0\FINESS_ET">'SAD-SPASAD'!$H$166</definedName>
    <definedName name="CREP5DCPTEA__787_____ANTANM1\FINESS_ET">'SAD-SPASAD'!$E$167</definedName>
    <definedName name="CREP5DCPTEA__787_____PRDANN0\FINESS_ET">'SAD-SPASAD'!$H$167</definedName>
    <definedName name="CREP5DCPTEA__78725___ANTANM1\FINESS_ET">'SAD-SPASAD'!$E$168</definedName>
    <definedName name="CREP5DCPTEA__78725___PRDANN0\FINESS_ET">'SAD-SPASAD'!$H$168</definedName>
    <definedName name="CREP5DCPTEA__78741___ANTANM1\FINESS_ET">'SAD-SPASAD'!$E$169</definedName>
    <definedName name="CREP5DCPTEA__78741___PRDANN0\FINESS_ET">'SAD-SPASAD'!$H$169</definedName>
    <definedName name="CREP5DCPTEA__78742___ANTANM1\FINESS_ET">'SAD-SPASAD'!$E$170</definedName>
    <definedName name="CREP5DCPTEA__78742___PRDANN0\FINESS_ET">'SAD-SPASAD'!$H$170</definedName>
    <definedName name="CREP5DCPTEA__789_____ANTANM1\FINESS_ET">'SAD-SPASAD'!$E$171</definedName>
    <definedName name="CREP5DCPTEA__789_____PRDANN0\FINESS_ET">'SAD-SPASAD'!$H$171</definedName>
    <definedName name="CREP5DCPTEA__78921___ANTANM1\FINESS_ET">'SAD-SPASAD'!$E$172</definedName>
    <definedName name="CREP5DCPTEA__78921___PRDANN0\FINESS_ET">'SAD-SPASAD'!$H$172</definedName>
    <definedName name="CREP5DCPTEA__78922___ANTANM1\FINESS_ET">'SAD-SPASAD'!$E$173</definedName>
    <definedName name="CREP5DCPTEA__78922___PRDANN0\FINESS_ET">'SAD-SPASAD'!$H$173</definedName>
    <definedName name="CREP5DCPTEA__7895____ANTANM1\FINESS_ET">'SAD-SPASAD'!$E$174</definedName>
    <definedName name="CREP5DCPTEA__7895____PRDANN0\FINESS_ET">'SAD-SPASAD'!$H$174</definedName>
    <definedName name="CREP5DCPTEA__79______ANTANM1\FINESS_ET">'SAD-SPASAD'!$E$175</definedName>
    <definedName name="CREP5DCPTEA__79______PRDANN0\FINESS_ET">'SAD-SPASAD'!$H$175</definedName>
    <definedName name="CREP5DCPTEA__DEFREPRIANTANM1\FINESS_ET">'SAD-SPASAD'!$E$185</definedName>
    <definedName name="CREP5DCPTEA__DEFREPRIPRDANN0\FINESS_ET">'SAD-SPASAD'!$H$185</definedName>
    <definedName name="CREP5DCPTEA__EXCREPRIANTANM1\FINESS_ET">'SAD-SPASAD'!$E$186</definedName>
    <definedName name="CREP5DCPTEA__EXCREPRIPRDANN0\FINESS_ET">'SAD-SPASAD'!$H$186</definedName>
    <definedName name="CREP5DCPTEA__TOTCHA__ANTANM1\FINESS_ET">'SAD-SPASAD'!$E$106</definedName>
    <definedName name="CREP5DCPTEA__TOTCHA__PRDANN0\FINESS_ET">'SAD-SPASAD'!$H$106</definedName>
    <definedName name="CREP5DCPTEA__TOTPDT__ANTANM1\FINESS_ET">'SAD-SPASAD'!$E$179</definedName>
    <definedName name="CREP5DCPTEA__TOTPDT__PRDANN0\FINESS_ET">'SAD-SPASAD'!$H$179</definedName>
    <definedName name="CREP5DCPTES__60______ANTANM1\FINESS_ET">'SAD-SPASAD'!$D$15</definedName>
    <definedName name="CREP5DCPTES__60______PRDANN0\FINESS_ET">'SAD-SPASAD'!$G$15</definedName>
    <definedName name="CREP5DCPTES__603P____ANTANM1\FINESS_ET">'SAD-SPASAD'!$D$133</definedName>
    <definedName name="CREP5DCPTES__603P____PRDANN0\FINESS_ET">'SAD-SPASAD'!$G$133</definedName>
    <definedName name="CREP5DCPTES__609_____ANTANM1\FINESS_ET">'SAD-SPASAD'!$D$134</definedName>
    <definedName name="CREP5DCPTES__609_____PRDANN0\FINESS_ET">'SAD-SPASAD'!$G$134</definedName>
    <definedName name="CREP5DCPTES__6111____ANTANM1\FINESS_ET">'SAD-SPASAD'!$D$20</definedName>
    <definedName name="CREP5DCPTES__6111____PRDANN0\FINESS_ET">'SAD-SPASAD'!$G$20</definedName>
    <definedName name="CREP5DCPTES__6112____ANTANM1\FINESS_ET">'SAD-SPASAD'!$D$21</definedName>
    <definedName name="CREP5DCPTES__6112____PRDANN0\FINESS_ET">'SAD-SPASAD'!$G$21</definedName>
    <definedName name="CREP5DCPTES__6118____ANTANM1\FINESS_ET">'SAD-SPASAD'!$D$22</definedName>
    <definedName name="CREP5DCPTES__6118____PRDANN0\FINESS_ET">'SAD-SPASAD'!$G$22</definedName>
    <definedName name="CREP5DCPTES__612_____ANTANM1\FINESS_ET">'SAD-SPASAD'!$D$58</definedName>
    <definedName name="CREP5DCPTES__612_____PRDANN0\FINESS_ET">'SAD-SPASAD'!$G$58</definedName>
    <definedName name="CREP5DCPTES__613_____ANTANM1\FINESS_ET">'SAD-SPASAD'!$D$59</definedName>
    <definedName name="CREP5DCPTES__613_____PRDANN0\FINESS_ET">'SAD-SPASAD'!$G$59</definedName>
    <definedName name="CREP5DCPTES__614_____ANTANM1\FINESS_ET">'SAD-SPASAD'!$D$60</definedName>
    <definedName name="CREP5DCPTES__614_____PRDANN0\FINESS_ET">'SAD-SPASAD'!$G$60</definedName>
    <definedName name="CREP5DCPTES__615_____ANTANM1\FINESS_ET">'SAD-SPASAD'!$D$61</definedName>
    <definedName name="CREP5DCPTES__615_____PRDANN0\FINESS_ET">'SAD-SPASAD'!$G$61</definedName>
    <definedName name="CREP5DCPTES__616_____ANTANM1\FINESS_ET">'SAD-SPASAD'!$D$62</definedName>
    <definedName name="CREP5DCPTES__616_____PRDANN0\FINESS_ET">'SAD-SPASAD'!$G$62</definedName>
    <definedName name="CREP5DCPTES__617_____ANTANM1\FINESS_ET">'SAD-SPASAD'!$D$63</definedName>
    <definedName name="CREP5DCPTES__617_____PRDANN0\FINESS_ET">'SAD-SPASAD'!$G$63</definedName>
    <definedName name="CREP5DCPTES__618_____ANTANM1\FINESS_ET">'SAD-SPASAD'!$D$64</definedName>
    <definedName name="CREP5DCPTES__618_____PRDANN0\FINESS_ET">'SAD-SPASAD'!$G$64</definedName>
    <definedName name="CREP5DCPTES__619_____ANTANM1\FINESS_ET">'SAD-SPASAD'!$D$135</definedName>
    <definedName name="CREP5DCPTES__619_____PRDANN0\FINESS_ET">'SAD-SPASAD'!$G$135</definedName>
    <definedName name="CREP5DCPTES__621_____ANTANM1\FINESS_ET">'SAD-SPASAD'!$D$40</definedName>
    <definedName name="CREP5DCPTES__621_____PRDANN0\FINESS_ET">'SAD-SPASAD'!$G$40</definedName>
    <definedName name="CREP5DCPTES__622_____ANTANM1\FINESS_ET">'SAD-SPASAD'!$D$41</definedName>
    <definedName name="CREP5DCPTES__622_____PRDANN0\FINESS_ET">'SAD-SPASAD'!$G$41</definedName>
    <definedName name="CREP5DCPTES__623_____ANTANM1\FINESS_ET">'SAD-SPASAD'!$D$65</definedName>
    <definedName name="CREP5DCPTES__623_____PRDANN0\FINESS_ET">'SAD-SPASAD'!$G$65</definedName>
    <definedName name="CREP5DCPTES__624_____ANTANM1\FINESS_ET">'SAD-SPASAD'!$D$25</definedName>
    <definedName name="CREP5DCPTES__624_____PRDANN0\FINESS_ET">'SAD-SPASAD'!$G$25</definedName>
    <definedName name="CREP5DCPTES__6242____ANTANM1\FINESS_ET">'SAD-SPASAD'!$D$26</definedName>
    <definedName name="CREP5DCPTES__6242____PRDANN0\FINESS_ET">'SAD-SPASAD'!$G$26</definedName>
    <definedName name="CREP5DCPTES__625_____ANTANM1\FINESS_ET">'SAD-SPASAD'!$D$27</definedName>
    <definedName name="CREP5DCPTES__625_____PRDANN0\FINESS_ET">'SAD-SPASAD'!$G$27</definedName>
    <definedName name="CREP5DCPTES__626_____ANTANM1\FINESS_ET">'SAD-SPASAD'!$D$28</definedName>
    <definedName name="CREP5DCPTES__626_____PRDANN0\FINESS_ET">'SAD-SPASAD'!$G$28</definedName>
    <definedName name="CREP5DCPTES__627_____ANTANM1\FINESS_ET">'SAD-SPASAD'!$D$66</definedName>
    <definedName name="CREP5DCPTES__627_____PRDANN0\FINESS_ET">'SAD-SPASAD'!$G$66</definedName>
    <definedName name="CREP5DCPTES__6281____ANTANM1\FINESS_ET">'SAD-SPASAD'!$D$29</definedName>
    <definedName name="CREP5DCPTES__6281____PRDANN0\FINESS_ET">'SAD-SPASAD'!$G$29</definedName>
    <definedName name="CREP5DCPTES__6282____ANTANM1\FINESS_ET">'SAD-SPASAD'!$D$30</definedName>
    <definedName name="CREP5DCPTES__6282____PRDANN0\FINESS_ET">'SAD-SPASAD'!$G$30</definedName>
    <definedName name="CREP5DCPTES__6283____ANTANM1\FINESS_ET">'SAD-SPASAD'!$D$31</definedName>
    <definedName name="CREP5DCPTES__6283____PRDANN0\FINESS_ET">'SAD-SPASAD'!$G$31</definedName>
    <definedName name="CREP5DCPTES__6284____ANTANM1\FINESS_ET">'SAD-SPASAD'!$D$32</definedName>
    <definedName name="CREP5DCPTES__6284____PRDANN0\FINESS_ET">'SAD-SPASAD'!$G$32</definedName>
    <definedName name="CREP5DCPTES__6287_88_ANTANM1\FINESS_ET">'SAD-SPASAD'!$D$33</definedName>
    <definedName name="CREP5DCPTES__6287_88_PRDANN0\FINESS_ET">'SAD-SPASAD'!$G$33</definedName>
    <definedName name="CREP5DCPTES__629_____ANTANM1\FINESS_ET">'SAD-SPASAD'!$D$136</definedName>
    <definedName name="CREP5DCPTES__629_____PRDANN0\FINESS_ET">'SAD-SPASAD'!$G$136</definedName>
    <definedName name="CREP5DCPTES__631_____ANTANM1\FINESS_ET">'SAD-SPASAD'!$D$42</definedName>
    <definedName name="CREP5DCPTES__631_____PRDANN0\FINESS_ET">'SAD-SPASAD'!$G$42</definedName>
    <definedName name="CREP5DCPTES__633_____ANTANM1\FINESS_ET">'SAD-SPASAD'!$D$43</definedName>
    <definedName name="CREP5DCPTES__633_____PRDANN0\FINESS_ET">'SAD-SPASAD'!$G$43</definedName>
    <definedName name="CREP5DCPTES__635_____ANTANM1\FINESS_ET">'SAD-SPASAD'!$D$67</definedName>
    <definedName name="CREP5DCPTES__635_____PRDANN0\FINESS_ET">'SAD-SPASAD'!$G$67</definedName>
    <definedName name="CREP5DCPTES__637_____ANTANM1\FINESS_ET">'SAD-SPASAD'!$D$68</definedName>
    <definedName name="CREP5DCPTES__637_____PRDANN0\FINESS_ET">'SAD-SPASAD'!$G$68</definedName>
    <definedName name="CREP5DCPTES__641_____ANTANM1\FINESS_ET">'SAD-SPASAD'!$D$44</definedName>
    <definedName name="CREP5DCPTES__641_____PRDANN0\FINESS_ET">'SAD-SPASAD'!$G$44</definedName>
    <definedName name="CREP5DCPTES__6419____ANTANM1\FINESS_ET">'SAD-SPASAD'!$D$137</definedName>
    <definedName name="CREP5DCPTES__6419____PRDANN0\FINESS_ET">'SAD-SPASAD'!$G$137</definedName>
    <definedName name="CREP5DCPTES__642_____ANTANM1\FINESS_ET">'SAD-SPASAD'!$D$45</definedName>
    <definedName name="CREP5DCPTES__642_____PRDANN0\FINESS_ET">'SAD-SPASAD'!$G$45</definedName>
    <definedName name="CREP5DCPTES__6429____ANTANM1\FINESS_ET">'SAD-SPASAD'!$D$138</definedName>
    <definedName name="CREP5DCPTES__6429____PRDANN0\FINESS_ET">'SAD-SPASAD'!$G$138</definedName>
    <definedName name="CREP5DCPTES__643_____ANTANM1\FINESS_ET">'SAD-SPASAD'!$D$46</definedName>
    <definedName name="CREP5DCPTES__643_____PRDANN0\FINESS_ET">'SAD-SPASAD'!$G$46</definedName>
    <definedName name="CREP5DCPTES__6439____ANTANM1\FINESS_ET">'SAD-SPASAD'!$D$139</definedName>
    <definedName name="CREP5DCPTES__6439____PRDANN0\FINESS_ET">'SAD-SPASAD'!$G$139</definedName>
    <definedName name="CREP5DCPTES__645_____ANTANM1\FINESS_ET">'SAD-SPASAD'!$D$47</definedName>
    <definedName name="CREP5DCPTES__645_____PRDANN0\FINESS_ET">'SAD-SPASAD'!$G$47</definedName>
    <definedName name="CREP5DCPTES__6459_69_ANTANM1\FINESS_ET">'SAD-SPASAD'!$D$140</definedName>
    <definedName name="CREP5DCPTES__6459_69_PRDANN0\FINESS_ET">'SAD-SPASAD'!$G$140</definedName>
    <definedName name="CREP5DCPTES__646_____ANTANM1\FINESS_ET">'SAD-SPASAD'!$D$48</definedName>
    <definedName name="CREP5DCPTES__646_____PRDANN0\FINESS_ET">'SAD-SPASAD'!$G$48</definedName>
    <definedName name="CREP5DCPTES__647_____ANTANM1\FINESS_ET">'SAD-SPASAD'!$D$49</definedName>
    <definedName name="CREP5DCPTES__647_____PRDANN0\FINESS_ET">'SAD-SPASAD'!$G$49</definedName>
    <definedName name="CREP5DCPTES__648_____ANTANM1\FINESS_ET">'SAD-SPASAD'!$D$50</definedName>
    <definedName name="CREP5DCPTES__648_____PRDANN0\FINESS_ET">'SAD-SPASAD'!$G$50</definedName>
    <definedName name="CREP5DCPTES__6489____ANTANM1\FINESS_ET">'SAD-SPASAD'!$D$141</definedName>
    <definedName name="CREP5DCPTES__6489____PRDANN0\FINESS_ET">'SAD-SPASAD'!$G$141</definedName>
    <definedName name="CREP5DCPTES__649_____ANTANM1\FINESS_ET">'SAD-SPASAD'!$D$142</definedName>
    <definedName name="CREP5DCPTES__649_____PRDANN0\FINESS_ET">'SAD-SPASAD'!$G$142</definedName>
    <definedName name="CREP5DCPTES__651_____ANTANM1\FINESS_ET">'SAD-SPASAD'!$D$71</definedName>
    <definedName name="CREP5DCPTES__651_____PRDANN0\FINESS_ET">'SAD-SPASAD'!$G$71</definedName>
    <definedName name="CREP5DCPTES__653_____ANTANM1\FINESS_ET">'SAD-SPASAD'!$D$72</definedName>
    <definedName name="CREP5DCPTES__653_____PRDANN0\FINESS_ET">'SAD-SPASAD'!$G$72</definedName>
    <definedName name="CREP5DCPTES__654_____ANTANM1\FINESS_ET">'SAD-SPASAD'!$D$73</definedName>
    <definedName name="CREP5DCPTES__654_____PRDANN0\FINESS_ET">'SAD-SPASAD'!$G$73</definedName>
    <definedName name="CREP5DCPTES__655_____ANTANM1\FINESS_ET">'SAD-SPASAD'!$D$74</definedName>
    <definedName name="CREP5DCPTES__655_____PRDANN0\FINESS_ET">'SAD-SPASAD'!$G$74</definedName>
    <definedName name="CREP5DCPTES__657_____ANTANM1\FINESS_ET">'SAD-SPASAD'!$D$75</definedName>
    <definedName name="CREP5DCPTES__657_____PRDANN0\FINESS_ET">'SAD-SPASAD'!$G$75</definedName>
    <definedName name="CREP5DCPTES__658_____ANTANM1\FINESS_ET">'SAD-SPASAD'!$D$76</definedName>
    <definedName name="CREP5DCPTES__658_____PRDANN0\FINESS_ET">'SAD-SPASAD'!$G$76</definedName>
    <definedName name="CREP5DCPTES__66______ANTANM1\FINESS_ET">'SAD-SPASAD'!$D$79</definedName>
    <definedName name="CREP5DCPTES__66______PRDANN0\FINESS_ET">'SAD-SPASAD'!$G$79</definedName>
    <definedName name="CREP5DCPTES__6611P___ANTANM1\FINESS_ET">'SAD-SPASAD'!$D$143</definedName>
    <definedName name="CREP5DCPTES__6611P___PRDANN0\FINESS_ET">'SAD-SPASAD'!$G$143</definedName>
    <definedName name="CREP5DCPTES__671_____ANTANM1\FINESS_ET">'SAD-SPASAD'!$D$82</definedName>
    <definedName name="CREP5DCPTES__671_____PRDANN0\FINESS_ET">'SAD-SPASAD'!$G$82</definedName>
    <definedName name="CREP5DCPTES__672_____ANTANM1\FINESS_ET">'SAD-SPASAD'!$D$83</definedName>
    <definedName name="CREP5DCPTES__672_____PRDANN0\FINESS_ET">'SAD-SPASAD'!$G$83</definedName>
    <definedName name="CREP5DCPTES__673_____ANTANM1\FINESS_ET">'SAD-SPASAD'!$D$84</definedName>
    <definedName name="CREP5DCPTES__673_____PRDANN0\FINESS_ET">'SAD-SPASAD'!$G$84</definedName>
    <definedName name="CREP5DCPTES__675_____ANTANM1\FINESS_ET">'SAD-SPASAD'!$D$85</definedName>
    <definedName name="CREP5DCPTES__675_____PRDANN0\FINESS_ET">'SAD-SPASAD'!$G$85</definedName>
    <definedName name="CREP5DCPTES__678_____ANTANM1\FINESS_ET">'SAD-SPASAD'!$D$86</definedName>
    <definedName name="CREP5DCPTES__678_____PRDANN0\FINESS_ET">'SAD-SPASAD'!$G$86</definedName>
    <definedName name="CREP5DCPTES__6811____ANTANM1\FINESS_ET">'SAD-SPASAD'!$D$89</definedName>
    <definedName name="CREP5DCPTES__6811____PRDANN0\FINESS_ET">'SAD-SPASAD'!$G$89</definedName>
    <definedName name="CREP5DCPTES__6812____ANTANM1\FINESS_ET">'SAD-SPASAD'!$D$90</definedName>
    <definedName name="CREP5DCPTES__6812____PRDANN0\FINESS_ET">'SAD-SPASAD'!$G$90</definedName>
    <definedName name="CREP5DCPTES__6815____ANTANM1\FINESS_ET">'SAD-SPASAD'!$D$91</definedName>
    <definedName name="CREP5DCPTES__6815____PRDANN0\FINESS_ET">'SAD-SPASAD'!$G$91</definedName>
    <definedName name="CREP5DCPTES__6816____ANTANM1\FINESS_ET">'SAD-SPASAD'!$D$92</definedName>
    <definedName name="CREP5DCPTES__6816____PRDANN0\FINESS_ET">'SAD-SPASAD'!$G$92</definedName>
    <definedName name="CREP5DCPTES__6817____ANTANM1\FINESS_ET">'SAD-SPASAD'!$D$93</definedName>
    <definedName name="CREP5DCPTES__6817____PRDANN0\FINESS_ET">'SAD-SPASAD'!$G$93</definedName>
    <definedName name="CREP5DCPTES__686_____ANTANM1\FINESS_ET">'SAD-SPASAD'!$D$94</definedName>
    <definedName name="CREP5DCPTES__686_____PRDANN0\FINESS_ET">'SAD-SPASAD'!$G$94</definedName>
    <definedName name="CREP5DCPTES__687_____ANTANM1\FINESS_ET">'SAD-SPASAD'!$D$95</definedName>
    <definedName name="CREP5DCPTES__687_____PRDANN0\FINESS_ET">'SAD-SPASAD'!$G$95</definedName>
    <definedName name="CREP5DCPTES__68725___ANTANM1\FINESS_ET">'SAD-SPASAD'!$D$96</definedName>
    <definedName name="CREP5DCPTES__68725___PRDANN0\FINESS_ET">'SAD-SPASAD'!$G$96</definedName>
    <definedName name="CREP5DCPTES__68741___ANTANM1\FINESS_ET">'SAD-SPASAD'!$D$97</definedName>
    <definedName name="CREP5DCPTES__68741___PRDANN0\FINESS_ET">'SAD-SPASAD'!$G$97</definedName>
    <definedName name="CREP5DCPTES__68742___ANTANM1\FINESS_ET">'SAD-SPASAD'!$D$98</definedName>
    <definedName name="CREP5DCPTES__68742___PRDANN0\FINESS_ET">'SAD-SPASAD'!$G$98</definedName>
    <definedName name="CREP5DCPTES__689_____ANTANM1\FINESS_ET">'SAD-SPASAD'!$D$99</definedName>
    <definedName name="CREP5DCPTES__689_____PRDANN0\FINESS_ET">'SAD-SPASAD'!$G$99</definedName>
    <definedName name="CREP5DCPTES__68921___ANTANM1\FINESS_ET">'SAD-SPASAD'!$D$100</definedName>
    <definedName name="CREP5DCPTES__68921___PRDANN0\FINESS_ET">'SAD-SPASAD'!$G$100</definedName>
    <definedName name="CREP5DCPTES__68922___ANTANM1\FINESS_ET">'SAD-SPASAD'!$D$101</definedName>
    <definedName name="CREP5DCPTES__68922___PRDANN0\FINESS_ET">'SAD-SPASAD'!$G$101</definedName>
    <definedName name="CREP5DCPTES__6895____ANTANM1\FINESS_ET">'SAD-SPASAD'!$D$102</definedName>
    <definedName name="CREP5DCPTES__6895____PRDANN0\FINESS_ET">'SAD-SPASAD'!$G$102</definedName>
    <definedName name="CREP5DCPTES__70______ANTANM1\FINESS_ET">'SAD-SPASAD'!$D$128</definedName>
    <definedName name="CREP5DCPTES__70______PRDANN0\FINESS_ET">'SAD-SPASAD'!$G$128</definedName>
    <definedName name="CREP5DCPTES__709_____ANTANM1\FINESS_ET">'SAD-SPASAD'!$D$16</definedName>
    <definedName name="CREP5DCPTES__709_____PRDANN0\FINESS_ET">'SAD-SPASAD'!$G$16</definedName>
    <definedName name="CREP5DCPTES__71______ANTANM1\FINESS_ET">'SAD-SPASAD'!$D$129</definedName>
    <definedName name="CREP5DCPTES__71______PRDANN0\FINESS_ET">'SAD-SPASAD'!$G$129</definedName>
    <definedName name="CREP5DCPTES__713_____ANTANM1\FINESS_ET">'SAD-SPASAD'!$D$17</definedName>
    <definedName name="CREP5DCPTES__713_____PRDANN0\FINESS_ET">'SAD-SPASAD'!$G$17</definedName>
    <definedName name="CREP5DCPTES__72______ANTANM1\FINESS_ET">'SAD-SPASAD'!$D$130</definedName>
    <definedName name="CREP5DCPTES__72______PRDANN0\FINESS_ET">'SAD-SPASAD'!$G$130</definedName>
    <definedName name="CREP5DCPTES__731_____ANTANM1\FINESS_ET">'SAD-SPASAD'!$D$115</definedName>
    <definedName name="CREP5DCPTES__731_____PRDANN0\FINESS_ET">'SAD-SPASAD'!$G$115</definedName>
    <definedName name="CREP5DCPTES__7312152_ANTANM1\FINESS_ET">'SAD-SPASAD'!$D$116</definedName>
    <definedName name="CREP5DCPTES__7312152_PRDANN0\FINESS_ET">'SAD-SPASAD'!$G$116</definedName>
    <definedName name="CREP5DCPTES__732_____ANTANM1\FINESS_ET">'SAD-SPASAD'!$D$117</definedName>
    <definedName name="CREP5DCPTES__732_____PRDANN0\FINESS_ET">'SAD-SPASAD'!$G$117</definedName>
    <definedName name="CREP5DCPTES__733_____ANTANM1\FINESS_ET">'SAD-SPASAD'!$D$118</definedName>
    <definedName name="CREP5DCPTES__733_____PRDANN0\FINESS_ET">'SAD-SPASAD'!$G$118</definedName>
    <definedName name="CREP5DCPTES__734_____ANTANM1\FINESS_ET">'SAD-SPASAD'!$D$119</definedName>
    <definedName name="CREP5DCPTES__734_____PRDANN0\FINESS_ET">'SAD-SPASAD'!$G$119</definedName>
    <definedName name="CREP5DCPTES__738_____ANTANM1\FINESS_ET">'SAD-SPASAD'!$D$120</definedName>
    <definedName name="CREP5DCPTES__738_____PRDANN0\FINESS_ET">'SAD-SPASAD'!$G$120</definedName>
    <definedName name="CREP5DCPTES__74______ANTANM1\FINESS_ET">'SAD-SPASAD'!$D$131</definedName>
    <definedName name="CREP5DCPTES__74______PRDANN0\FINESS_ET">'SAD-SPASAD'!$G$131</definedName>
    <definedName name="CREP5DCPTES__75______ANTANM1\FINESS_ET">'SAD-SPASAD'!$D$132</definedName>
    <definedName name="CREP5DCPTES__75______PRDANN0\FINESS_ET">'SAD-SPASAD'!$G$132</definedName>
    <definedName name="CREP5DCPTES__76______ANTANM1\FINESS_ET">'SAD-SPASAD'!$D$151</definedName>
    <definedName name="CREP5DCPTES__76______PRDANN0\FINESS_ET">'SAD-SPASAD'!$G$151</definedName>
    <definedName name="CREP5DCPTES__771_____ANTANM1\FINESS_ET">'SAD-SPASAD'!$D$154</definedName>
    <definedName name="CREP5DCPTES__771_____PRDANN0\FINESS_ET">'SAD-SPASAD'!$G$154</definedName>
    <definedName name="CREP5DCPTES__773_____ANTANM1\FINESS_ET">'SAD-SPASAD'!$D$155</definedName>
    <definedName name="CREP5DCPTES__773_____PRDANN0\FINESS_ET">'SAD-SPASAD'!$G$155</definedName>
    <definedName name="CREP5DCPTES__775_____ANTANM1\FINESS_ET">'SAD-SPASAD'!$D$156</definedName>
    <definedName name="CREP5DCPTES__775_____PRDANN0\FINESS_ET">'SAD-SPASAD'!$G$156</definedName>
    <definedName name="CREP5DCPTES__777_____ANTANM1\FINESS_ET">'SAD-SPASAD'!$D$157</definedName>
    <definedName name="CREP5DCPTES__777_____PRDANN0\FINESS_ET">'SAD-SPASAD'!$G$157</definedName>
    <definedName name="CREP5DCPTES__778_____ANTANM1\FINESS_ET">'SAD-SPASAD'!$D$158</definedName>
    <definedName name="CREP5DCPTES__778_____PRDANN0\FINESS_ET">'SAD-SPASAD'!$G$158</definedName>
    <definedName name="CREP5DCPTES__7781____ANTANM1\FINESS_ET">'SAD-SPASAD'!$D$159</definedName>
    <definedName name="CREP5DCPTES__7781____PRDANN0\FINESS_ET">'SAD-SPASAD'!$G$159</definedName>
    <definedName name="CREP5DCPTES__7811____ANTANM1\FINESS_ET">'SAD-SPASAD'!$D$162</definedName>
    <definedName name="CREP5DCPTES__7811____PRDANN0\FINESS_ET">'SAD-SPASAD'!$G$162</definedName>
    <definedName name="CREP5DCPTES__7815____ANTANM1\FINESS_ET">'SAD-SPASAD'!$D$163</definedName>
    <definedName name="CREP5DCPTES__7815____PRDANN0\FINESS_ET">'SAD-SPASAD'!$G$163</definedName>
    <definedName name="CREP5DCPTES__7816____ANTANM1\FINESS_ET">'SAD-SPASAD'!$D$164</definedName>
    <definedName name="CREP5DCPTES__7816____PRDANN0\FINESS_ET">'SAD-SPASAD'!$G$164</definedName>
    <definedName name="CREP5DCPTES__7817____ANTANM1\FINESS_ET">'SAD-SPASAD'!$D$165</definedName>
    <definedName name="CREP5DCPTES__7817____PRDANN0\FINESS_ET">'SAD-SPASAD'!$G$165</definedName>
    <definedName name="CREP5DCPTES__786_____ANTANM1\FINESS_ET">'SAD-SPASAD'!$D$166</definedName>
    <definedName name="CREP5DCPTES__786_____PRDANN0\FINESS_ET">'SAD-SPASAD'!$G$166</definedName>
    <definedName name="CREP5DCPTES__787_____ANTANM1\FINESS_ET">'SAD-SPASAD'!$D$167</definedName>
    <definedName name="CREP5DCPTES__787_____PRDANN0\FINESS_ET">'SAD-SPASAD'!$G$167</definedName>
    <definedName name="CREP5DCPTES__78725___ANTANM1\FINESS_ET">'SAD-SPASAD'!$D$168</definedName>
    <definedName name="CREP5DCPTES__78725___PRDANN0\FINESS_ET">'SAD-SPASAD'!$G$168</definedName>
    <definedName name="CREP5DCPTES__78741___ANTANM1\FINESS_ET">'SAD-SPASAD'!$D$169</definedName>
    <definedName name="CREP5DCPTES__78741___PRDANN0\FINESS_ET">'SAD-SPASAD'!$G$169</definedName>
    <definedName name="CREP5DCPTES__78742___ANTANM1\FINESS_ET">'SAD-SPASAD'!$D$170</definedName>
    <definedName name="CREP5DCPTES__78742___PRDANN0\FINESS_ET">'SAD-SPASAD'!$G$170</definedName>
    <definedName name="CREP5DCPTES__789_____ANTANM1\FINESS_ET">'SAD-SPASAD'!$D$171</definedName>
    <definedName name="CREP5DCPTES__789_____PRDANN0\FINESS_ET">'SAD-SPASAD'!$G$171</definedName>
    <definedName name="CREP5DCPTES__78921___ANTANM1\FINESS_ET">'SAD-SPASAD'!$D$172</definedName>
    <definedName name="CREP5DCPTES__78921___PRDANN0\FINESS_ET">'SAD-SPASAD'!$G$172</definedName>
    <definedName name="CREP5DCPTES__78922___ANTANM1\FINESS_ET">'SAD-SPASAD'!$D$173</definedName>
    <definedName name="CREP5DCPTES__78922___PRDANN0\FINESS_ET">'SAD-SPASAD'!$G$173</definedName>
    <definedName name="CREP5DCPTES__7895____ANTANM1\FINESS_ET">'SAD-SPASAD'!$D$174</definedName>
    <definedName name="CREP5DCPTES__7895____PRDANN0\FINESS_ET">'SAD-SPASAD'!$G$174</definedName>
    <definedName name="CREP5DCPTES__79______ANTANM1\FINESS_ET">'SAD-SPASAD'!$D$175</definedName>
    <definedName name="CREP5DCPTES__79______PRDANN0\FINESS_ET">'SAD-SPASAD'!$G$175</definedName>
    <definedName name="CREP5DCPTES__DEFREPRIANTANM1\FINESS_ET">'SAD-SPASAD'!$D$185</definedName>
    <definedName name="CREP5DCPTES__DEFREPRIPRDANN0\FINESS_ET">'SAD-SPASAD'!$G$185</definedName>
    <definedName name="CREP5DCPTES__EXCREPRIANTANM1\FINESS_ET">'SAD-SPASAD'!$D$186</definedName>
    <definedName name="CREP5DCPTES__EXCREPRIPRDANN0\FINESS_ET">'SAD-SPASAD'!$G$186</definedName>
    <definedName name="CREP5DCPTES__TOTCHA__ANTANM1\FINESS_ET">'SAD-SPASAD'!$D$106</definedName>
    <definedName name="CREP5DCPTES__TOTCHA__PRDANN0\FINESS_ET">'SAD-SPASAD'!$G$106</definedName>
    <definedName name="CREP5DCPTES__TOTPDT__ANTANM1\FINESS_ET">'SAD-SPASAD'!$D$179</definedName>
    <definedName name="CREP5DCPTES__TOTPDT__PRDANN0\FINESS_ET">'SAD-SPASAD'!$G$179</definedName>
    <definedName name="CREP5DIDEN___ADRESSE____ANN0\FINESS_ET">'Page de garde'!$D$28</definedName>
    <definedName name="CREP5DIDEN___ADRESSEJ___ANN0\_________">'Page de garde'!$D$13</definedName>
    <definedName name="CREP5DIDEN___ANNEEREF___ANN0\_________">'Page de garde'!$D$7</definedName>
    <definedName name="CREP5DIDEN___DATEAUTO___ANN0\_________">'Conversions'!$B$2</definedName>
    <definedName name="CREP5DIDEN___DATEGENE___ANN0\_________">'Conversions'!$B$1</definedName>
    <definedName name="CREP5DIDEN___EDITEURL___ANN0\_________">'Page de garde'!$A$3</definedName>
    <definedName name="CREP5DIDEN___EMAIL______ANN0\_________">'Page de garde'!$D$23</definedName>
    <definedName name="CREP5DIDEN___ETP_____ANTANM1\FINESS_ET">'Page de garde'!$F$28</definedName>
    <definedName name="CREP5DIDEN___ETP_____PRDANN0\FINESS_ET">'Page de garde'!$G$28</definedName>
    <definedName name="CREP5DIDEN___FINESSET___ANN0\FINESS_ET">'Page de garde'!$E$28</definedName>
    <definedName name="CREP5DIDEN___FINESSPR___ANN0\_________">'Page de garde'!$E$28</definedName>
    <definedName name="CREP5DIDEN___NFINESS____ANN0\_________">'Page de garde'!$D$9</definedName>
    <definedName name="CREP5DIDEN___NOMETAB____ANN0\FINESS_ET">'Page de garde'!$C$28</definedName>
    <definedName name="CREP5DIDEN___ORGAGEST___ANN0\_________">'Page de garde'!$D$11</definedName>
    <definedName name="CREP5DIDEN___VERSION____ANN0\_________">'Page de garde'!$A$1</definedName>
    <definedName name="CREP5DIDEN___VERSIONL___ANN0\_________">'Page de garde'!$A$2</definedName>
    <definedName name="CTL" hidden="1">"CNSA##2019"</definedName>
  </definedNames>
  <calcPr fullCalcOnLoad="1"/>
</workbook>
</file>

<file path=xl/sharedStrings.xml><?xml version="1.0" encoding="utf-8"?>
<sst xmlns="http://schemas.openxmlformats.org/spreadsheetml/2006/main" count="233" uniqueCount="195">
  <si>
    <t>Date de génération du fichier</t>
  </si>
  <si>
    <t>Exercice :</t>
  </si>
  <si>
    <t>N° FINESS (entité juridique) :</t>
  </si>
  <si>
    <t>Organisme gestionnaire :</t>
  </si>
  <si>
    <t>Adresse :</t>
  </si>
  <si>
    <t>Nom de la personne ayant qualité pour représenter l'établissement :</t>
  </si>
  <si>
    <t>Date de la dernière autorisation :</t>
  </si>
  <si>
    <t>Téléphone :</t>
  </si>
  <si>
    <t>Fax :</t>
  </si>
  <si>
    <t>Adresse de messagerie de la personne ayant qualité pour représenter l'établissement ou le service :</t>
  </si>
  <si>
    <t>Effectif du personnel</t>
  </si>
  <si>
    <t>N° FINESS Etablissement</t>
  </si>
  <si>
    <t>Effectifs en nombre d'ETP résultant du tableau des effectifs de l'ERRD N-1</t>
  </si>
  <si>
    <t>Effectifs en nombre d'ETP prévus au titre de l'année N</t>
  </si>
  <si>
    <t>#AEPRDSAD-2024-01#</t>
  </si>
  <si>
    <t>Raison sociale :</t>
  </si>
  <si>
    <t>FINESS ET :</t>
  </si>
  <si>
    <t>Présentation des charges :</t>
  </si>
  <si>
    <t>GROUPE I : CHARGES AFFERENTES A L'EXPLOITATION COURANTE</t>
  </si>
  <si>
    <t>Budget au titre de l'activité de soins</t>
  </si>
  <si>
    <t>Budget au titre de l'activité d'aide et d'accompagnement à domicile</t>
  </si>
  <si>
    <t>Total</t>
  </si>
  <si>
    <t>ACHATS</t>
  </si>
  <si>
    <t>Achats et variation de stocks</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</si>
  <si>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</si>
  <si>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</si>
  <si>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</si>
  <si>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</si>
  <si>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</si>
  <si>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</si>
  <si>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 </t>
  </si>
  <si>
    <t xml:space="preserve">AUTRES SERVICES EXTERIEURS </t>
  </si>
  <si>
    <t>Transports de biens, d'usagers et transports collectifs du personnel (autres que c/6242)</t>
  </si>
  <si>
    <t>Transports d'usagers</t>
  </si>
  <si>
    <t>Déplacements, missions et réceptions</t>
  </si>
  <si>
    <t>Frais postaux et frais de télécommunications</t>
  </si>
  <si>
    <t>Prestations de blanchissage à l'extérieur</t>
  </si>
  <si>
    <t>Prestations d'alimentation à l'extérieur</t>
  </si>
  <si>
    <t>Prestations de nettoyage à l'extérieur</t>
  </si>
  <si>
    <t>Prestations d'informatique à l'extérieur</t>
  </si>
  <si>
    <t>6287/ 6288</t>
  </si>
  <si>
    <t>Divers - Remboursements de frais et autres</t>
  </si>
  <si>
    <t>TOTAL GROUPE I</t>
  </si>
  <si>
    <t xml:space="preserve"> GROUPE II : CHARGES AFFERENTES AU PERSONNEL</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</si>
  <si>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</si>
  <si>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</si>
  <si>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</si>
  <si>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</si>
  <si>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</si>
  <si>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</si>
  <si>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</si>
  <si>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</si>
  <si>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</si>
  <si>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</si>
  <si>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</si>
  <si>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</si>
  <si>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(1): Anticipé pour les EPRD établis avant la clôture de l'exercice N-1.</t>
  </si>
  <si>
    <t xml:space="preserve"> GROUPE III : CHARGES AFFERENTES A LA STRUCTURE </t>
  </si>
  <si>
    <t>Redevances de crédit-bail</t>
  </si>
  <si>
    <t>Locations</t>
  </si>
  <si>
    <t>Charges locatives et de copropriété</t>
  </si>
  <si>
    <t>Entretien et réparations</t>
  </si>
  <si>
    <t>Primes d'assurances</t>
  </si>
  <si>
    <t>Etudes et recherches</t>
  </si>
  <si>
    <t>Divers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</si>
  <si>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</si>
  <si>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</si>
  <si>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</si>
  <si>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</si>
  <si>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AUTRES CHARGES DE GESTION COURANTE</t>
  </si>
  <si>
    <t>Redevances pour concessions, brevets, licences, procédés, droits et valeurs similaires</t>
  </si>
  <si>
    <t>Contribution versée au groupement hospitalier de territoire</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</si>
  <si>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</si>
  <si>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</si>
  <si>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</si>
  <si>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</si>
  <si>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</si>
  <si>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</si>
  <si>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</si>
  <si>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</si>
  <si>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Charges sur exercices antérieurs</t>
  </si>
  <si>
    <t>Titres annulés (sur exercices antérieurs) (établissements publics)</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</si>
  <si>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</si>
  <si>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</si>
  <si>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</si>
  <si>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</si>
  <si>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</si>
  <si>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provisions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</si>
  <si>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</si>
  <si>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</si>
  <si>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</si>
  <si>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 (autres que c/68725, 68741, 68742)</t>
  </si>
  <si>
    <t>Dotations aux amortissements dérogatoires</t>
  </si>
  <si>
    <t>Dotations aux provisions réglementées destinées à renforcer la couverture du BFR</t>
  </si>
  <si>
    <t>Dotations aux provisions réglementées pour renouvellement des immobilisations</t>
  </si>
  <si>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</si>
  <si>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</si>
  <si>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</si>
  <si>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</si>
  <si>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TOTAL GROUPE III</t>
  </si>
  <si>
    <t>TOTAL DES CHARGES</t>
  </si>
  <si>
    <t>EXCEDENT PREVISIONNEL</t>
  </si>
  <si>
    <t>TOTAL EQUILIBRE DU COMPTE DE RESULTAT PREVISIONNEL PRINCIPAL/ANNEXE</t>
  </si>
  <si>
    <t>Présentation des produits :</t>
  </si>
  <si>
    <t>GROUPE I : PRODUITS DE LA TARIFICATION</t>
  </si>
  <si>
    <t>Produits à la charge de l’assurance maladie (hors EHPAD)</t>
  </si>
  <si>
    <t>Dont forfaits transport mentionnés à l'article R. 314-208 du CASF (foyers d'accueil médicalisé)</t>
  </si>
  <si>
    <t>Produits à la charge de l’Etat</t>
  </si>
  <si>
    <t>Produits à la charge du département (hors EHPAD)</t>
  </si>
  <si>
    <t>Produits à la charge de l’usager (hors EHPAD)</t>
  </si>
  <si>
    <t>Produits à la charge d’autres financeurs</t>
  </si>
  <si>
    <t>GROUPE II : AUTRES PRODUITS RELATIFS A L'EXPLOITATION</t>
  </si>
  <si>
    <t>Produits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</si>
  <si>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</si>
  <si>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</si>
  <si>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</si>
  <si>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</si>
  <si>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</si>
  <si>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</si>
  <si>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</si>
  <si>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</si>
  <si>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</si>
  <si>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</si>
  <si>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</si>
  <si>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</si>
  <si>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</si>
  <si>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</si>
  <si>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Atténuation de charges - portabilité compte épargne temps (CET)</t>
  </si>
  <si>
    <t>Intérêts des emprunts et dettes - en recettes - (hors établissements publics)</t>
  </si>
  <si>
    <t xml:space="preserve">GROUPE III : PRODUITS FINANCIERS, PRODUITS EXCEPTIONNELS ET PRODUITS NON ENCAISSABLES </t>
  </si>
  <si>
    <t>Produits financiers</t>
  </si>
  <si>
    <t xml:space="preserve">PRODUITS EXCEPTIONNELS </t>
  </si>
  <si>
    <t>Produits exceptionnels sur opérations de gestion</t>
  </si>
  <si>
    <t>Mandats annulés (sur exercices antérieurs) ou atteints par la déchéance quadriennale (établissements publics)</t>
  </si>
  <si>
    <t>Produits des cessions d'éléments d'actif</t>
  </si>
  <si>
    <t>Quote-part des subventions d'investissement virée au résultat de l'exercice</t>
  </si>
  <si>
    <t>Autres produits exceptionnels (autres que c/7781)</t>
  </si>
  <si>
    <t>Quote-part d'éléments du fonds associatif virée au résultat</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</si>
  <si>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</si>
  <si>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</si>
  <si>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</si>
  <si>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</si>
  <si>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</si>
  <si>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</si>
  <si>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</si>
  <si>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</si>
  <si>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</si>
  <si>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</si>
  <si>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</si>
  <si>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</si>
  <si>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</si>
  <si>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</si>
  <si>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Transferts de charges</t>
  </si>
  <si>
    <t>TOTAL DES PRODUITS</t>
  </si>
  <si>
    <t>DEFICIT PREVISIONNEL</t>
  </si>
  <si>
    <t>Résultats antérieurs repris dans le cadre de la tarification (déficits)</t>
  </si>
  <si>
    <t>Résultats antérieurs repris dans le cadre de la tarification (excédents)</t>
  </si>
  <si>
    <t>Annexe 5D : Tableau de présentation tarifaire d'un service autonomie à domicile</t>
  </si>
  <si>
    <t xml:space="preserve">Cette annexe s’applique également aux SPASAD en activité dans l’attente de leur prochaine transformation en services autonomie à domicile. </t>
  </si>
  <si>
    <t>Annexe 5D : Cadre normalisé du tableau de présentation tarifaire des services autonomie à domicile</t>
  </si>
  <si>
    <t>Liste des services relevant du périmètre de l'EPRD :</t>
  </si>
  <si>
    <t>Date de la dernière autorisation</t>
  </si>
  <si>
    <t>1) Le numéro Finess juridique (FINESS EJ) de l'organisme gestionnaire doit être saisi dans le champ situé en haut de la page de garde (champ nommé « N° FINESS (entité juridique) »).</t>
  </si>
  <si>
    <t xml:space="preserve">a) Premier FINESS ET : </t>
  </si>
  <si>
    <t>ii)   puis clic sur l’icône +</t>
  </si>
  <si>
    <t xml:space="preserve">b) Deuxième FINESS ET : </t>
  </si>
  <si>
    <t xml:space="preserve">c) etc. </t>
  </si>
  <si>
    <t>- Les cellules sur fond jaune sont à compléter manuellement. Les champs grisés sont des cellules verrouillées, qui peuvent contenir des formules de calcul automatique.</t>
  </si>
  <si>
    <t xml:space="preserve">- Le cadre normalisé n'est pas compatible avec Libre Office ni Open Office.  </t>
  </si>
  <si>
    <t xml:space="preserve">- Veuillez ne pas copier ni déplacer le contenu d'une cellule vers une autre cellule ("couper-coller"/"cliquer-glisser"), ces actions pouvant endommager la structure du cadre Excel. Les macros de remplissage automatique des cellules ouvertes à la saisie sont possibles. </t>
  </si>
  <si>
    <t>- Veuillez ne pas modifier tout élément de mise en page (comme les déplacements, insertions de lignes ou de colonnes).</t>
  </si>
  <si>
    <t>- Le déverrouillage du fichier peut impacter la bonne marche des fonctions automatiques et la reconnaissance du fichier lors du dépôt sur la plateforme.</t>
  </si>
  <si>
    <t>- Ne jamais laisser de liens directs pointant vers des fichiers externes ni de formules dans les cellules ouvertes à la saisie. Ces liaisons entre classeurs ou ces formules génèrent des problèmes de lisibilité pouvant exclure l'établissement concerné des bases de données gérées par la CNSA.</t>
  </si>
  <si>
    <t>- Ne pas utiliser le caractère « | » : ce caractère est généralement réservé pour des opérations techniques. Son utilisation dans les champs de saisie peut provoquer des dysfonctionnements sur la chaîne SI (traitements data ou autres).</t>
  </si>
  <si>
    <t>Lisez-moi du cadre "Tableau de présentation tarifaire des services autonomie à domicile"</t>
  </si>
  <si>
    <t>Points de vigilance : 
- Ce fichier est à télécharger au format .xls.
- L'attention des gestionnaires est appelée sur la complétude et la fiabilité des informations saisies dans le cadre EPRD et ses annexes, afin de sécuriser la procédure d'analyse et maintenir la qualité de la base de données collectée.</t>
  </si>
  <si>
    <t>Dans un souci d'adaptation permanente aux pratiques et sans préjudice des obligations générales de dépôt de l'EPRD, des ajustements ponctuels peuvent être apportés par rapport aux textes réglementaires et régularisés ultérieurement.</t>
  </si>
  <si>
    <t>Cette notice, qui n’a qu’une valeur indicative, ne reprend pas toutes les explications nécessaires à l’élaboration des EPRD et ne se substitue pas à la documentation officielle de l'administration. Les organismes gestionnaires et les autorités de tarification peuvent contacter la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</si>
  <si>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r>
      <t xml:space="preserve">Ce cadre correspond à l'annexe financière des </t>
    </r>
    <r>
      <rPr>
        <b/>
        <sz val="10"/>
        <rFont val="Arial"/>
        <family val="2"/>
      </rPr>
      <t>services autonomie à domicile</t>
    </r>
    <r>
      <rPr>
        <sz val="10"/>
        <rFont val="Arial"/>
        <family val="2"/>
      </rPr>
      <t xml:space="preserve"> prévue au 2 du I de l'article R. 314-223 du code de l'action sociale et des familles (CASF).
</t>
    </r>
    <r>
      <rPr>
        <b/>
        <sz val="10"/>
        <rFont val="Arial"/>
        <family val="2"/>
      </rPr>
      <t>Il concerne également les SPASAD sous CPOM.</t>
    </r>
    <r>
      <rPr>
        <sz val="10"/>
        <rFont val="Arial"/>
        <family val="2"/>
      </rPr>
      <t xml:space="preserve">
</t>
    </r>
  </si>
  <si>
    <t>I. Fonctionnement du cadre</t>
  </si>
  <si>
    <t xml:space="preserve">Ce cadre fonctionne sur la base d'un procédé de création automatique des onglets en remplissant le tableau de l'onglet "Page de garde" nommé « Liste des services relevant du périmètre de l'EPRD » et en cliquant sur l’icône : + , selon l’ordonnancement suivant : </t>
  </si>
  <si>
    <t>i)    saisie de la première ligne</t>
  </si>
  <si>
    <t>i)   saisie de la deuxième ligne</t>
  </si>
  <si>
    <t>ii)  puis clic sur l’icône +</t>
  </si>
  <si>
    <t xml:space="preserve">iii) l'onglet "SAD-SPASAD" rattaché au premier FINESS ET est alors automatiquement généré.  </t>
  </si>
  <si>
    <t xml:space="preserve">iii) l'onglet "SAD-SPASAD" rattaché au deuxième FINESS ET est alors automatiquement généré.  </t>
  </si>
  <si>
    <t xml:space="preserve">Un emploi incorrect ne tenant pas compte des indications ci-dessous peut affecter les fonctionnalités automatiques du cadre, le bon déroulement du dépôt et la performance de la plateforme de dépôt des EPRD. </t>
  </si>
  <si>
    <t xml:space="preserve">- Le FINESS EJ saisi dans la page de garde doit être le même que le FINESS EJ du dossier de dépôt sur la plateforme de dépôt des EPRD. </t>
  </si>
  <si>
    <t xml:space="preserve">- Les FINESS ET (Etablissement) saisis dans le tableau de la page de garde doivent correspondre aux FINESS ET affectés au dossier sur la plateforme de dépôt des EPRD. </t>
  </si>
  <si>
    <t>II. Consignes d'utilisation</t>
  </si>
  <si>
    <t>Nom du service</t>
  </si>
  <si>
    <t>Adresse</t>
  </si>
  <si>
    <t xml:space="preserve">2) Chacun des Finess Etablissement (FINESS ET) des services relevant de l’organisme gestionnaire et inclus dans le périmètre de l’EPRD, doit être renseigné dans le tableau « Liste des services relevant du périmètre de l'EPRD ».  </t>
  </si>
  <si>
    <t xml:space="preserve">Dans ce tableau, il convient de saisir une ligne par service, selon les modalités suivantes : </t>
  </si>
  <si>
    <t>Dernière mise à jour : février 2024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</si>
</sst>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quot; &quot;##&quot; &quot;##&quot; &quot;##"/>
    <numFmt numFmtId="167" formatCode="0########"/>
    <numFmt numFmtId="168" formatCode="#,##0.00\ &quot;€&quot;"/>
    <numFmt numFmtId="169" formatCode="[$-40C]dddd\ d\ mmmm\ yyyy"/>
  </numFmts>
  <fonts count="57">
    <font>
      <sz val="11"/>
      <color theme="1"/>
      <name val="Calibri"/>
      <family val="2"/>
    </font>
    <font>
      <sz val="11"/>
      <color indexed="8"/>
      <name val="Calibri"/>
      <family val="2"/>
    </font>
    <font>
      <sz val="10"/>
      <name val="Arial"/>
      <family val="2"/>
    </font>
    <font>
      <b/>
      <i/>
      <sz val="12"/>
      <name val="Arial"/>
      <family val="2"/>
    </font>
    <font>
      <b/>
      <i/>
      <sz val="10"/>
      <name val="Arial"/>
      <family val="2"/>
    </font>
    <font>
      <b/>
      <sz val="10"/>
      <name val="Arial"/>
      <family val="2"/>
    </font>
    <font>
      <sz val="8"/>
      <name val="Arial"/>
      <family val="2"/>
    </font>
    <font>
      <sz val="10"/>
      <name val="Geneva"/>
      <family val="0"/>
    </font>
    <font>
      <b/>
      <sz val="12"/>
      <name val="Arial"/>
      <family val="2"/>
    </font>
    <font>
      <sz val="12"/>
      <name val="Arial"/>
      <family val="2"/>
    </font>
    <font>
      <b/>
      <u val="single"/>
      <sz val="10"/>
      <name val="Arial"/>
      <family val="2"/>
    </font>
    <font>
      <i/>
      <sz val="10"/>
      <name val="Arial"/>
      <family val="2"/>
    </font>
    <font>
      <sz val="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sz val="11"/>
      <color indexed="9"/>
      <name val="Arial"/>
      <family val="2"/>
    </font>
    <font>
      <sz val="11"/>
      <color indexed="8"/>
      <name val="Arial"/>
      <family val="2"/>
    </font>
    <font>
      <b/>
      <sz val="12"/>
      <color indexed="9"/>
      <name val="Arial"/>
      <family val="2"/>
    </font>
    <font>
      <b/>
      <sz val="10"/>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1"/>
      <color theme="0"/>
      <name val="Arial"/>
      <family val="2"/>
    </font>
    <font>
      <sz val="11"/>
      <color theme="1"/>
      <name val="Arial"/>
      <family val="2"/>
    </font>
    <font>
      <sz val="11"/>
      <color rgb="FF000000"/>
      <name val="Arial"/>
      <family val="2"/>
    </font>
    <font>
      <sz val="10"/>
      <color rgb="FF000000"/>
      <name val="Arial"/>
      <family val="2"/>
    </font>
    <font>
      <b/>
      <sz val="12"/>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F2F2F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medium"/>
      <right/>
      <top style="medium"/>
      <bottom style="medium"/>
    </border>
    <border>
      <left style="thin"/>
      <right style="medium"/>
      <top style="medium"/>
      <bottom style="medium"/>
    </border>
    <border>
      <left style="medium"/>
      <right/>
      <top/>
      <bottom style="medium"/>
    </border>
    <border>
      <left/>
      <right/>
      <top/>
      <bottom style="medium"/>
    </border>
    <border>
      <left/>
      <right style="medium"/>
      <top/>
      <bottom style="medium"/>
    </border>
    <border>
      <left style="medium"/>
      <right style="medium"/>
      <top/>
      <bottom>
        <color indexed="63"/>
      </bottom>
    </border>
    <border>
      <left style="medium"/>
      <right style="thin"/>
      <top style="thin"/>
      <bottom style="medium"/>
    </border>
    <border>
      <left style="thin"/>
      <right/>
      <top style="thin"/>
      <bottom style="medium"/>
    </border>
    <border>
      <left style="medium"/>
      <right style="medium"/>
      <top style="medium"/>
      <bottom style="thin"/>
    </border>
    <border>
      <left style="medium"/>
      <right style="thin"/>
      <top style="medium"/>
      <bottom style="thin"/>
    </border>
    <border>
      <left style="thin"/>
      <right/>
      <top style="medium"/>
      <bottom style="thin"/>
    </border>
    <border>
      <left/>
      <right style="thin"/>
      <top style="medium"/>
      <bottom style="thin"/>
    </border>
    <border>
      <left style="medium"/>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medium"/>
      <top style="thin"/>
      <bottom style="medium"/>
    </border>
    <border>
      <left/>
      <right style="thin"/>
      <top style="thin"/>
      <bottom style="medium"/>
    </border>
    <border>
      <left style="thin"/>
      <right style="thin"/>
      <top style="medium"/>
      <bottom style="thin"/>
    </border>
    <border>
      <left style="thin"/>
      <right style="thin"/>
      <top style="thin"/>
      <bottom style="medium"/>
    </border>
    <border>
      <left style="double"/>
      <right/>
      <top style="double"/>
      <bottom style="double"/>
    </border>
    <border>
      <left style="thin"/>
      <right style="thin"/>
      <top style="double"/>
      <bottom style="double"/>
    </border>
    <border>
      <left/>
      <right style="thin"/>
      <top style="double"/>
      <bottom style="double"/>
    </border>
    <border>
      <left style="thin"/>
      <right style="double"/>
      <top style="double"/>
      <bottom style="double"/>
    </border>
    <border>
      <left style="medium"/>
      <right/>
      <top style="medium"/>
      <bottom style="thin"/>
    </border>
    <border>
      <left style="medium"/>
      <right/>
      <top style="thin"/>
      <bottom style="thin"/>
    </border>
    <border>
      <left style="medium"/>
      <right/>
      <top style="thin"/>
      <bottom style="medium"/>
    </border>
    <border>
      <left style="medium"/>
      <right/>
      <top/>
      <bottom style="thin"/>
    </border>
    <border>
      <left style="medium"/>
      <right style="thin"/>
      <top/>
      <bottom style="thin"/>
    </border>
    <border>
      <left style="thin"/>
      <right/>
      <top/>
      <bottom style="thin"/>
    </border>
    <border>
      <left style="thin"/>
      <right/>
      <top style="medium"/>
      <bottom style="medium"/>
    </border>
    <border>
      <left>
        <color indexed="63"/>
      </left>
      <right style="medium"/>
      <top style="double"/>
      <bottom style="double"/>
    </border>
    <border>
      <left style="medium"/>
      <right style="medium"/>
      <top style="medium"/>
      <bottom style="medium"/>
    </border>
    <border>
      <left/>
      <right/>
      <top style="medium"/>
      <bottom style="thin"/>
    </border>
    <border>
      <left style="medium"/>
      <right style="medium"/>
      <top style="thin"/>
      <bottom/>
    </border>
    <border>
      <left style="medium"/>
      <right style="thin"/>
      <top style="thin"/>
      <bottom/>
    </border>
    <border>
      <left style="thin"/>
      <right/>
      <top style="thin"/>
      <bottom/>
    </border>
    <border>
      <left/>
      <right style="thin"/>
      <top style="thin"/>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right style="thin"/>
      <top style="double"/>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right style="thin"/>
      <top style="thin"/>
      <bottom style="double"/>
    </border>
    <border>
      <left style="medium"/>
      <right style="thin"/>
      <top style="hair"/>
      <bottom style="medium"/>
    </border>
    <border>
      <left style="thin"/>
      <right style="thin"/>
      <top style="hair"/>
      <bottom style="medium"/>
    </border>
    <border>
      <left style="thin"/>
      <right style="thin"/>
      <top>
        <color indexed="63"/>
      </top>
      <bottom style="medium"/>
    </border>
    <border>
      <left style="thin"/>
      <right/>
      <top>
        <color indexed="63"/>
      </top>
      <bottom style="medium"/>
    </border>
    <border>
      <left style="thin"/>
      <right style="medium"/>
      <top>
        <color indexed="63"/>
      </top>
      <bottom style="medium"/>
    </border>
    <border>
      <left style="thin"/>
      <right style="medium"/>
      <top style="thin"/>
      <bottom style="medium"/>
    </border>
    <border>
      <left style="thin"/>
      <right/>
      <top/>
      <bottom>
        <color indexed="63"/>
      </bottom>
    </border>
    <border>
      <left style="thin"/>
      <right style="medium"/>
      <top style="medium"/>
      <bottom style="thin"/>
    </border>
    <border>
      <left style="thin"/>
      <right style="medium"/>
      <top style="thin"/>
      <bottom style="thin"/>
    </border>
    <border>
      <left style="thin"/>
      <right>
        <color indexed="63"/>
      </right>
      <top style="double"/>
      <bottom style="double"/>
    </border>
    <border>
      <left style="medium"/>
      <right style="thin"/>
      <top style="double"/>
      <bottom style="double"/>
    </border>
    <border>
      <left style="thin"/>
      <right style="medium"/>
      <top style="double"/>
      <bottom style="double"/>
    </border>
    <border>
      <left>
        <color indexed="63"/>
      </left>
      <right style="double"/>
      <top style="double"/>
      <bottom style="double"/>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style="medium"/>
      <top style="double"/>
      <bottom style="thin"/>
    </border>
    <border>
      <left style="thin"/>
      <right style="double"/>
      <top style="double"/>
      <bottom style="thin"/>
    </border>
    <border>
      <left style="thin"/>
      <right style="double"/>
      <top style="thin"/>
      <bottom style="double"/>
    </border>
    <border>
      <left style="thin"/>
      <right style="medium"/>
      <top style="thin"/>
      <bottom style="double"/>
    </border>
    <border>
      <left/>
      <right/>
      <top style="medium"/>
      <bottom style="medium"/>
    </border>
    <border>
      <left/>
      <right style="medium"/>
      <top style="medium"/>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thin"/>
      <bottom style="thin"/>
    </border>
    <border>
      <left/>
      <right style="thin"/>
      <top/>
      <bottom/>
    </border>
    <border>
      <left/>
      <right style="medium"/>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12"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401">
    <xf numFmtId="0" fontId="0" fillId="0" borderId="0" xfId="0" applyFont="1" applyAlignment="1">
      <alignment/>
    </xf>
    <xf numFmtId="0" fontId="35" fillId="0" borderId="0" xfId="0" applyFont="1" applyAlignment="1">
      <alignment/>
    </xf>
    <xf numFmtId="0" fontId="2" fillId="33" borderId="10" xfId="0" applyFont="1" applyFill="1" applyBorder="1" applyAlignment="1" applyProtection="1">
      <alignment vertical="center"/>
      <protection locked="0"/>
    </xf>
    <xf numFmtId="0" fontId="2" fillId="34" borderId="10"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13" xfId="0" applyFont="1" applyFill="1" applyBorder="1" applyAlignment="1" applyProtection="1">
      <alignment vertical="center"/>
      <protection locked="0"/>
    </xf>
    <xf numFmtId="0" fontId="3" fillId="34" borderId="13" xfId="0" applyFont="1" applyFill="1" applyBorder="1" applyAlignment="1" applyProtection="1">
      <alignment vertical="center" wrapText="1"/>
      <protection/>
    </xf>
    <xf numFmtId="0" fontId="3" fillId="34" borderId="14" xfId="0" applyFont="1" applyFill="1" applyBorder="1" applyAlignment="1" applyProtection="1">
      <alignment vertical="center" wrapText="1"/>
      <protection/>
    </xf>
    <xf numFmtId="0" fontId="2" fillId="34" borderId="13" xfId="0" applyFont="1" applyFill="1" applyBorder="1" applyAlignment="1" applyProtection="1">
      <alignment vertical="center"/>
      <protection/>
    </xf>
    <xf numFmtId="0" fontId="2"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2" fillId="34" borderId="0" xfId="0" applyFont="1" applyFill="1" applyBorder="1" applyAlignment="1" applyProtection="1" quotePrefix="1">
      <alignment vertical="center" wrapText="1"/>
      <protection/>
    </xf>
    <xf numFmtId="0" fontId="2" fillId="30" borderId="15" xfId="0" applyFont="1" applyFill="1" applyBorder="1" applyAlignment="1" applyProtection="1">
      <alignment horizontal="left" vertical="center" indent="1"/>
      <protection locked="0"/>
    </xf>
    <xf numFmtId="0" fontId="4" fillId="34" borderId="14" xfId="0" applyFont="1" applyFill="1" applyBorder="1" applyAlignment="1" applyProtection="1" quotePrefix="1">
      <alignment vertical="center" wrapText="1"/>
      <protection/>
    </xf>
    <xf numFmtId="0" fontId="2" fillId="33" borderId="13" xfId="0" applyFont="1" applyFill="1" applyBorder="1" applyAlignment="1" applyProtection="1">
      <alignment vertical="center"/>
      <protection/>
    </xf>
    <xf numFmtId="0" fontId="2" fillId="34" borderId="0" xfId="0" applyFont="1" applyFill="1" applyBorder="1" applyAlignment="1" applyProtection="1">
      <alignment vertical="center"/>
      <protection/>
    </xf>
    <xf numFmtId="49" fontId="2" fillId="30" borderId="15" xfId="0" applyNumberFormat="1" applyFont="1" applyFill="1" applyBorder="1" applyAlignment="1" applyProtection="1">
      <alignment horizontal="left" vertical="center" indent="1"/>
      <protection locked="0"/>
    </xf>
    <xf numFmtId="0" fontId="2" fillId="34" borderId="14" xfId="0" applyFont="1" applyFill="1" applyBorder="1" applyAlignment="1" applyProtection="1">
      <alignment vertical="center"/>
      <protection/>
    </xf>
    <xf numFmtId="0" fontId="2" fillId="34" borderId="0" xfId="0" applyFont="1" applyFill="1" applyBorder="1" applyAlignment="1" applyProtection="1">
      <alignment vertical="center" wrapText="1"/>
      <protection/>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6" fillId="34" borderId="16"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protection/>
    </xf>
    <xf numFmtId="0" fontId="6" fillId="34" borderId="18"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5" fillId="34" borderId="22" xfId="0" applyFont="1" applyFill="1" applyBorder="1" applyAlignment="1" applyProtection="1">
      <alignment vertical="center"/>
      <protection/>
    </xf>
    <xf numFmtId="0" fontId="2" fillId="34" borderId="22"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10" xfId="50" applyFont="1" applyFill="1" applyBorder="1" applyProtection="1">
      <alignment/>
      <protection/>
    </xf>
    <xf numFmtId="0" fontId="2" fillId="34" borderId="11" xfId="50" applyFont="1" applyFill="1" applyBorder="1" applyProtection="1">
      <alignment/>
      <protection/>
    </xf>
    <xf numFmtId="0" fontId="2" fillId="34" borderId="12" xfId="50" applyFont="1" applyFill="1" applyBorder="1" applyProtection="1">
      <alignment/>
      <protection/>
    </xf>
    <xf numFmtId="0" fontId="2" fillId="0" borderId="0" xfId="51" applyFont="1" applyAlignment="1" applyProtection="1">
      <alignment vertical="center" wrapText="1"/>
      <protection/>
    </xf>
    <xf numFmtId="0" fontId="2" fillId="0" borderId="0" xfId="0" applyFont="1" applyAlignment="1" applyProtection="1">
      <alignment/>
      <protection/>
    </xf>
    <xf numFmtId="0" fontId="2" fillId="34" borderId="13" xfId="50" applyFont="1" applyFill="1" applyBorder="1" applyProtection="1">
      <alignment/>
      <protection/>
    </xf>
    <xf numFmtId="0" fontId="2" fillId="34" borderId="0" xfId="50" applyFont="1" applyFill="1" applyBorder="1" applyProtection="1">
      <alignment/>
      <protection/>
    </xf>
    <xf numFmtId="0" fontId="2" fillId="34" borderId="14" xfId="50" applyFont="1" applyFill="1" applyBorder="1" applyProtection="1">
      <alignment/>
      <protection/>
    </xf>
    <xf numFmtId="0" fontId="2" fillId="0" borderId="0" xfId="50" applyFont="1" applyProtection="1">
      <alignment/>
      <protection/>
    </xf>
    <xf numFmtId="0" fontId="5" fillId="34" borderId="0" xfId="0" applyFont="1" applyFill="1" applyBorder="1" applyAlignment="1" applyProtection="1">
      <alignment horizontal="left" vertical="center"/>
      <protection/>
    </xf>
    <xf numFmtId="0" fontId="4" fillId="34" borderId="0" xfId="50" applyFont="1" applyFill="1" applyBorder="1" applyAlignment="1" applyProtection="1">
      <alignment horizontal="left"/>
      <protection/>
    </xf>
    <xf numFmtId="0" fontId="2" fillId="34" borderId="0" xfId="50" applyFont="1" applyFill="1" applyBorder="1" applyAlignment="1" applyProtection="1">
      <alignment wrapText="1"/>
      <protection/>
    </xf>
    <xf numFmtId="0" fontId="2" fillId="34" borderId="0" xfId="50" applyFont="1" applyFill="1" applyBorder="1" applyAlignment="1" applyProtection="1">
      <alignment/>
      <protection/>
    </xf>
    <xf numFmtId="0" fontId="2" fillId="0" borderId="0" xfId="51" applyFont="1" applyBorder="1" applyAlignment="1" applyProtection="1">
      <alignment vertical="center" wrapText="1"/>
      <protection/>
    </xf>
    <xf numFmtId="0" fontId="5" fillId="34" borderId="13" xfId="51" applyFont="1" applyFill="1" applyBorder="1" applyAlignment="1" applyProtection="1">
      <alignment horizontal="left" vertical="center"/>
      <protection/>
    </xf>
    <xf numFmtId="0" fontId="5" fillId="34" borderId="0" xfId="51" applyFont="1" applyFill="1" applyBorder="1" applyAlignment="1" applyProtection="1">
      <alignment horizontal="left" vertical="center"/>
      <protection/>
    </xf>
    <xf numFmtId="0" fontId="5" fillId="34" borderId="0" xfId="50" applyFont="1" applyFill="1" applyBorder="1" applyProtection="1">
      <alignment/>
      <protection/>
    </xf>
    <xf numFmtId="0" fontId="5" fillId="0" borderId="0" xfId="51" applyFont="1" applyAlignment="1" applyProtection="1">
      <alignment horizontal="left" vertical="center"/>
      <protection/>
    </xf>
    <xf numFmtId="0" fontId="10" fillId="34" borderId="0" xfId="51" applyFont="1" applyFill="1" applyBorder="1" applyAlignment="1" applyProtection="1">
      <alignment horizontal="left" vertical="center" wrapText="1"/>
      <protection/>
    </xf>
    <xf numFmtId="0" fontId="5" fillId="34" borderId="25" xfId="51" applyFont="1" applyFill="1" applyBorder="1" applyAlignment="1" applyProtection="1">
      <alignment horizontal="center" vertical="center" wrapText="1"/>
      <protection/>
    </xf>
    <xf numFmtId="0" fontId="5" fillId="34" borderId="26" xfId="51" applyFont="1" applyFill="1" applyBorder="1" applyAlignment="1" applyProtection="1">
      <alignment horizontal="center" vertical="center" wrapText="1"/>
      <protection/>
    </xf>
    <xf numFmtId="0" fontId="2" fillId="34" borderId="13" xfId="51" applyFont="1" applyFill="1" applyBorder="1" applyAlignment="1" applyProtection="1">
      <alignment horizontal="left"/>
      <protection/>
    </xf>
    <xf numFmtId="0" fontId="4" fillId="34" borderId="0" xfId="51" applyFont="1" applyFill="1" applyBorder="1" applyAlignment="1" applyProtection="1">
      <alignment horizontal="left"/>
      <protection/>
    </xf>
    <xf numFmtId="0" fontId="2" fillId="34" borderId="0" xfId="51" applyFont="1" applyFill="1" applyBorder="1" applyAlignment="1" applyProtection="1">
      <alignment horizontal="left" wrapText="1"/>
      <protection/>
    </xf>
    <xf numFmtId="49" fontId="2" fillId="34" borderId="0" xfId="51" applyNumberFormat="1" applyFont="1" applyFill="1" applyBorder="1" applyAlignment="1" applyProtection="1">
      <alignment horizontal="center" vertical="center"/>
      <protection/>
    </xf>
    <xf numFmtId="0" fontId="2" fillId="0" borderId="0" xfId="51" applyFont="1" applyAlignment="1" applyProtection="1">
      <alignment horizontal="center"/>
      <protection/>
    </xf>
    <xf numFmtId="0" fontId="2" fillId="0" borderId="0" xfId="51" applyFont="1" applyAlignment="1" applyProtection="1">
      <alignment horizontal="left"/>
      <protection/>
    </xf>
    <xf numFmtId="0" fontId="2" fillId="34" borderId="13" xfId="51" applyFont="1" applyFill="1" applyBorder="1" applyAlignment="1" applyProtection="1">
      <alignment vertical="center" wrapText="1"/>
      <protection/>
    </xf>
    <xf numFmtId="0" fontId="2" fillId="34" borderId="0" xfId="51" applyFont="1" applyFill="1" applyBorder="1" applyAlignment="1" applyProtection="1">
      <alignment horizontal="left" vertical="center" wrapText="1"/>
      <protection/>
    </xf>
    <xf numFmtId="0" fontId="2" fillId="34" borderId="27" xfId="51" applyFont="1" applyFill="1" applyBorder="1" applyAlignment="1" applyProtection="1">
      <alignment horizontal="left" vertical="center" wrapText="1" indent="1"/>
      <protection/>
    </xf>
    <xf numFmtId="168" fontId="2" fillId="30" borderId="28" xfId="51" applyNumberFormat="1" applyFont="1" applyFill="1" applyBorder="1" applyAlignment="1" applyProtection="1">
      <alignment vertical="center" wrapText="1"/>
      <protection locked="0"/>
    </xf>
    <xf numFmtId="168" fontId="2" fillId="30" borderId="29" xfId="51" applyNumberFormat="1" applyFont="1" applyFill="1" applyBorder="1" applyAlignment="1" applyProtection="1">
      <alignment vertical="center" wrapText="1"/>
      <protection locked="0"/>
    </xf>
    <xf numFmtId="168" fontId="2" fillId="30" borderId="30" xfId="51" applyNumberFormat="1" applyFont="1" applyFill="1" applyBorder="1" applyAlignment="1" applyProtection="1">
      <alignment vertical="center" wrapText="1"/>
      <protection locked="0"/>
    </xf>
    <xf numFmtId="0" fontId="2" fillId="0" borderId="0" xfId="51" applyFont="1" applyAlignment="1" applyProtection="1">
      <alignment horizontal="center" vertical="center" wrapText="1"/>
      <protection/>
    </xf>
    <xf numFmtId="0" fontId="2" fillId="34" borderId="31" xfId="51" applyFont="1" applyFill="1" applyBorder="1" applyAlignment="1" applyProtection="1">
      <alignment horizontal="left" vertical="center" wrapText="1" indent="1"/>
      <protection/>
    </xf>
    <xf numFmtId="168" fontId="2" fillId="30" borderId="32" xfId="51" applyNumberFormat="1" applyFont="1" applyFill="1" applyBorder="1" applyAlignment="1" applyProtection="1">
      <alignment vertical="center" wrapText="1"/>
      <protection locked="0"/>
    </xf>
    <xf numFmtId="168" fontId="2" fillId="30" borderId="33" xfId="51" applyNumberFormat="1" applyFont="1" applyFill="1" applyBorder="1" applyAlignment="1" applyProtection="1">
      <alignment vertical="center" wrapText="1"/>
      <protection locked="0"/>
    </xf>
    <xf numFmtId="168" fontId="2" fillId="30" borderId="34" xfId="51" applyNumberFormat="1" applyFont="1" applyFill="1" applyBorder="1" applyAlignment="1" applyProtection="1">
      <alignment vertical="center" wrapText="1"/>
      <protection locked="0"/>
    </xf>
    <xf numFmtId="0" fontId="2" fillId="34" borderId="35" xfId="51" applyFont="1" applyFill="1" applyBorder="1" applyAlignment="1" applyProtection="1">
      <alignment horizontal="left" vertical="center" wrapText="1" indent="1"/>
      <protection/>
    </xf>
    <xf numFmtId="168" fontId="2" fillId="30" borderId="25" xfId="51" applyNumberFormat="1" applyFont="1" applyFill="1" applyBorder="1" applyAlignment="1" applyProtection="1">
      <alignment vertical="center" wrapText="1"/>
      <protection locked="0"/>
    </xf>
    <xf numFmtId="168" fontId="2" fillId="30" borderId="26" xfId="51" applyNumberFormat="1" applyFont="1" applyFill="1" applyBorder="1" applyAlignment="1" applyProtection="1">
      <alignment vertical="center" wrapText="1"/>
      <protection locked="0"/>
    </xf>
    <xf numFmtId="168" fontId="2" fillId="30" borderId="36" xfId="51" applyNumberFormat="1" applyFont="1" applyFill="1" applyBorder="1" applyAlignment="1" applyProtection="1">
      <alignment vertical="center" wrapText="1"/>
      <protection locked="0"/>
    </xf>
    <xf numFmtId="0" fontId="2" fillId="34" borderId="0" xfId="51" applyFont="1" applyFill="1" applyBorder="1" applyAlignment="1" applyProtection="1">
      <alignment vertical="center" wrapText="1"/>
      <protection/>
    </xf>
    <xf numFmtId="168" fontId="2" fillId="34" borderId="0" xfId="51" applyNumberFormat="1" applyFont="1" applyFill="1" applyBorder="1" applyAlignment="1" applyProtection="1">
      <alignment vertical="center" wrapText="1"/>
      <protection/>
    </xf>
    <xf numFmtId="0" fontId="2" fillId="0" borderId="0" xfId="51" applyFont="1" applyBorder="1" applyAlignment="1" applyProtection="1">
      <alignment horizontal="center" vertical="center" wrapText="1"/>
      <protection/>
    </xf>
    <xf numFmtId="0" fontId="2" fillId="34" borderId="13" xfId="51" applyFont="1" applyFill="1" applyBorder="1" applyProtection="1">
      <alignment/>
      <protection/>
    </xf>
    <xf numFmtId="0" fontId="2" fillId="0" borderId="0" xfId="51" applyFont="1" applyProtection="1">
      <alignment/>
      <protection/>
    </xf>
    <xf numFmtId="0" fontId="2" fillId="0" borderId="0" xfId="51" applyFont="1" applyBorder="1" applyAlignment="1" applyProtection="1">
      <alignment horizontal="center"/>
      <protection/>
    </xf>
    <xf numFmtId="0" fontId="2" fillId="0" borderId="0" xfId="51" applyFont="1" applyBorder="1" applyProtection="1">
      <alignment/>
      <protection/>
    </xf>
    <xf numFmtId="0" fontId="11" fillId="34" borderId="0" xfId="51" applyFont="1" applyFill="1" applyBorder="1" applyAlignment="1" applyProtection="1">
      <alignment horizontal="left" vertical="center" wrapText="1"/>
      <protection/>
    </xf>
    <xf numFmtId="0" fontId="2" fillId="34" borderId="13" xfId="52" applyFont="1" applyFill="1" applyBorder="1" applyAlignment="1" applyProtection="1">
      <alignment vertical="center" wrapText="1"/>
      <protection/>
    </xf>
    <xf numFmtId="0" fontId="4" fillId="34" borderId="0" xfId="52" applyFont="1" applyFill="1" applyBorder="1" applyAlignment="1" applyProtection="1">
      <alignment horizontal="left" vertical="center"/>
      <protection/>
    </xf>
    <xf numFmtId="0" fontId="2" fillId="34" borderId="0" xfId="52" applyFont="1" applyFill="1" applyBorder="1" applyAlignment="1" applyProtection="1">
      <alignment vertical="center" wrapText="1"/>
      <protection/>
    </xf>
    <xf numFmtId="168" fontId="2" fillId="34" borderId="0" xfId="52" applyNumberFormat="1" applyFont="1" applyFill="1" applyBorder="1" applyAlignment="1" applyProtection="1">
      <alignment horizontal="center" vertical="center"/>
      <protection/>
    </xf>
    <xf numFmtId="0" fontId="2" fillId="0" borderId="0" xfId="52" applyFont="1" applyBorder="1" applyAlignment="1" applyProtection="1">
      <alignment horizontal="center" vertical="center" wrapText="1"/>
      <protection/>
    </xf>
    <xf numFmtId="0" fontId="2" fillId="0" borderId="0" xfId="52" applyFont="1" applyBorder="1" applyAlignment="1" applyProtection="1">
      <alignment vertical="center" wrapText="1"/>
      <protection/>
    </xf>
    <xf numFmtId="0" fontId="2" fillId="34" borderId="0" xfId="61" applyFont="1" applyFill="1" applyBorder="1" applyAlignment="1" applyProtection="1">
      <alignment horizontal="left" vertical="center" wrapText="1"/>
      <protection/>
    </xf>
    <xf numFmtId="168" fontId="2" fillId="30" borderId="37" xfId="51" applyNumberFormat="1" applyFont="1" applyFill="1" applyBorder="1" applyAlignment="1" applyProtection="1">
      <alignment vertical="center" wrapText="1"/>
      <protection locked="0"/>
    </xf>
    <xf numFmtId="0" fontId="2" fillId="0" borderId="0" xfId="52" applyFont="1" applyAlignment="1" applyProtection="1">
      <alignment horizontal="center" vertical="center" wrapText="1"/>
      <protection/>
    </xf>
    <xf numFmtId="0" fontId="2" fillId="0" borderId="0" xfId="52" applyFont="1" applyAlignment="1" applyProtection="1">
      <alignment vertical="center" wrapText="1"/>
      <protection/>
    </xf>
    <xf numFmtId="0" fontId="2" fillId="34" borderId="31" xfId="61" applyFont="1" applyFill="1" applyBorder="1" applyAlignment="1" applyProtection="1">
      <alignment horizontal="left" vertical="center" wrapText="1" indent="1"/>
      <protection/>
    </xf>
    <xf numFmtId="168" fontId="2" fillId="30" borderId="15" xfId="51" applyNumberFormat="1" applyFont="1" applyFill="1" applyBorder="1" applyAlignment="1" applyProtection="1">
      <alignment vertical="center" wrapText="1"/>
      <protection locked="0"/>
    </xf>
    <xf numFmtId="0" fontId="2" fillId="35" borderId="31" xfId="61" applyFont="1" applyFill="1" applyBorder="1" applyAlignment="1" applyProtection="1">
      <alignment horizontal="left" vertical="center" wrapText="1" indent="1"/>
      <protection/>
    </xf>
    <xf numFmtId="0" fontId="2" fillId="34" borderId="35" xfId="61" applyFont="1" applyFill="1" applyBorder="1" applyAlignment="1" applyProtection="1">
      <alignment horizontal="left" vertical="center" wrapText="1" indent="1"/>
      <protection/>
    </xf>
    <xf numFmtId="168" fontId="2" fillId="30" borderId="38" xfId="51" applyNumberFormat="1" applyFont="1" applyFill="1" applyBorder="1" applyAlignment="1" applyProtection="1">
      <alignment vertical="center" wrapText="1"/>
      <protection locked="0"/>
    </xf>
    <xf numFmtId="168" fontId="2" fillId="34" borderId="14" xfId="52" applyNumberFormat="1" applyFont="1" applyFill="1" applyBorder="1" applyAlignment="1" applyProtection="1">
      <alignment vertical="center" wrapText="1"/>
      <protection/>
    </xf>
    <xf numFmtId="0" fontId="2" fillId="34" borderId="13" xfId="50" applyFont="1" applyFill="1" applyBorder="1" applyAlignment="1" applyProtection="1">
      <alignment vertical="center"/>
      <protection/>
    </xf>
    <xf numFmtId="0" fontId="2" fillId="34" borderId="0" xfId="61" applyFont="1" applyFill="1" applyBorder="1" applyAlignment="1" applyProtection="1">
      <alignment vertical="center" wrapText="1"/>
      <protection/>
    </xf>
    <xf numFmtId="168" fontId="5" fillId="34" borderId="0" xfId="50" applyNumberFormat="1" applyFont="1" applyFill="1" applyBorder="1" applyAlignment="1" applyProtection="1">
      <alignment vertical="center"/>
      <protection/>
    </xf>
    <xf numFmtId="168" fontId="5" fillId="34" borderId="14" xfId="50" applyNumberFormat="1" applyFont="1" applyFill="1" applyBorder="1" applyAlignment="1" applyProtection="1">
      <alignment vertical="center"/>
      <protection/>
    </xf>
    <xf numFmtId="0" fontId="2" fillId="0" borderId="0" xfId="50" applyFont="1" applyAlignment="1" applyProtection="1">
      <alignment horizontal="center" vertical="center"/>
      <protection/>
    </xf>
    <xf numFmtId="0" fontId="2" fillId="0" borderId="0" xfId="50" applyFont="1" applyAlignment="1" applyProtection="1">
      <alignment vertical="center"/>
      <protection/>
    </xf>
    <xf numFmtId="0" fontId="11" fillId="34" borderId="0" xfId="52" applyFont="1" applyFill="1" applyBorder="1" applyAlignment="1" applyProtection="1">
      <alignment horizontal="left" vertical="center" wrapText="1"/>
      <protection/>
    </xf>
    <xf numFmtId="0" fontId="5" fillId="34" borderId="39" xfId="50" applyFont="1" applyFill="1" applyBorder="1" applyAlignment="1" applyProtection="1">
      <alignment horizontal="left" vertical="center" wrapText="1" indent="1"/>
      <protection/>
    </xf>
    <xf numFmtId="168" fontId="5" fillId="34" borderId="40" xfId="52" applyNumberFormat="1" applyFont="1" applyFill="1" applyBorder="1" applyAlignment="1" applyProtection="1">
      <alignment vertical="center"/>
      <protection/>
    </xf>
    <xf numFmtId="168" fontId="5" fillId="34" borderId="41" xfId="52" applyNumberFormat="1" applyFont="1" applyFill="1" applyBorder="1" applyAlignment="1" applyProtection="1">
      <alignment vertical="center"/>
      <protection/>
    </xf>
    <xf numFmtId="168" fontId="5" fillId="34" borderId="42" xfId="53" applyNumberFormat="1" applyFont="1" applyFill="1" applyBorder="1" applyAlignment="1" applyProtection="1">
      <alignment vertical="center"/>
      <protection/>
    </xf>
    <xf numFmtId="168" fontId="5" fillId="34" borderId="14" xfId="53" applyNumberFormat="1" applyFont="1" applyFill="1" applyBorder="1" applyAlignment="1" applyProtection="1">
      <alignment vertical="center"/>
      <protection/>
    </xf>
    <xf numFmtId="0" fontId="2" fillId="34" borderId="0" xfId="52" applyFont="1" applyFill="1" applyBorder="1" applyAlignment="1" applyProtection="1">
      <alignment wrapText="1"/>
      <protection/>
    </xf>
    <xf numFmtId="168" fontId="5" fillId="34" borderId="0" xfId="52" applyNumberFormat="1" applyFont="1" applyFill="1" applyBorder="1" applyAlignment="1" applyProtection="1">
      <alignment vertical="center"/>
      <protection/>
    </xf>
    <xf numFmtId="168" fontId="5" fillId="34" borderId="14" xfId="52" applyNumberFormat="1" applyFont="1" applyFill="1" applyBorder="1" applyAlignment="1" applyProtection="1">
      <alignment vertical="center"/>
      <protection/>
    </xf>
    <xf numFmtId="0" fontId="5" fillId="34" borderId="13" xfId="50" applyFont="1" applyFill="1" applyBorder="1" applyAlignment="1" applyProtection="1">
      <alignment horizontal="center" vertical="center" wrapText="1"/>
      <protection/>
    </xf>
    <xf numFmtId="0" fontId="5" fillId="34" borderId="0" xfId="50" applyFont="1" applyFill="1" applyBorder="1" applyAlignment="1" applyProtection="1">
      <alignment horizontal="left"/>
      <protection/>
    </xf>
    <xf numFmtId="0" fontId="5" fillId="34" borderId="0" xfId="50" applyFont="1" applyFill="1" applyBorder="1" applyAlignment="1" applyProtection="1">
      <alignment horizontal="left" wrapText="1"/>
      <protection/>
    </xf>
    <xf numFmtId="0" fontId="5" fillId="34" borderId="14" xfId="51" applyFont="1" applyFill="1" applyBorder="1" applyAlignment="1" applyProtection="1">
      <alignment horizontal="center" vertical="center" wrapText="1"/>
      <protection/>
    </xf>
    <xf numFmtId="0" fontId="5" fillId="0" borderId="0" xfId="50" applyFont="1" applyBorder="1" applyAlignment="1" applyProtection="1">
      <alignment horizontal="center" vertical="center" wrapText="1"/>
      <protection/>
    </xf>
    <xf numFmtId="0" fontId="5" fillId="34" borderId="0" xfId="50" applyFont="1" applyFill="1" applyBorder="1" applyAlignment="1" applyProtection="1">
      <alignment horizontal="left" vertical="center"/>
      <protection/>
    </xf>
    <xf numFmtId="0" fontId="5" fillId="34" borderId="0" xfId="50" applyFont="1" applyFill="1" applyBorder="1" applyAlignment="1" applyProtection="1">
      <alignment horizontal="centerContinuous" vertical="center" wrapText="1"/>
      <protection/>
    </xf>
    <xf numFmtId="0" fontId="5" fillId="0" borderId="0" xfId="50" applyFont="1" applyAlignment="1" applyProtection="1">
      <alignment horizontal="center" vertical="center" wrapText="1"/>
      <protection/>
    </xf>
    <xf numFmtId="0" fontId="2" fillId="34" borderId="0" xfId="50" applyFont="1" applyFill="1" applyBorder="1" applyAlignment="1" applyProtection="1">
      <alignment horizontal="left" vertical="center"/>
      <protection/>
    </xf>
    <xf numFmtId="0" fontId="5" fillId="34" borderId="0" xfId="50" applyFont="1" applyFill="1" applyBorder="1" applyAlignment="1" applyProtection="1">
      <alignment horizontal="left" vertical="center" wrapText="1"/>
      <protection/>
    </xf>
    <xf numFmtId="168" fontId="2" fillId="34" borderId="0" xfId="50" applyNumberFormat="1" applyFont="1" applyFill="1" applyBorder="1" applyAlignment="1" applyProtection="1">
      <alignment horizontal="center" vertical="center"/>
      <protection/>
    </xf>
    <xf numFmtId="168" fontId="2" fillId="34" borderId="14" xfId="50" applyNumberFormat="1" applyFont="1" applyFill="1" applyBorder="1" applyAlignment="1" applyProtection="1">
      <alignment horizontal="center" vertical="center"/>
      <protection/>
    </xf>
    <xf numFmtId="0" fontId="2" fillId="34" borderId="43" xfId="50" applyFont="1" applyFill="1" applyBorder="1" applyAlignment="1" applyProtection="1">
      <alignment horizontal="left" vertical="center" wrapText="1" indent="1"/>
      <protection/>
    </xf>
    <xf numFmtId="168" fontId="2" fillId="34" borderId="14" xfId="50" applyNumberFormat="1" applyFont="1" applyFill="1" applyBorder="1" applyAlignment="1" applyProtection="1">
      <alignment vertical="center"/>
      <protection/>
    </xf>
    <xf numFmtId="0" fontId="2" fillId="34" borderId="44" xfId="50" applyFont="1" applyFill="1" applyBorder="1" applyAlignment="1" applyProtection="1">
      <alignment horizontal="left" vertical="center" wrapText="1" indent="1"/>
      <protection/>
    </xf>
    <xf numFmtId="0" fontId="2" fillId="34" borderId="13" xfId="50" applyFont="1" applyFill="1" applyBorder="1" applyAlignment="1" applyProtection="1">
      <alignment vertical="center" wrapText="1"/>
      <protection/>
    </xf>
    <xf numFmtId="0" fontId="2" fillId="34" borderId="0" xfId="50" applyFont="1" applyFill="1" applyBorder="1" applyAlignment="1" applyProtection="1">
      <alignment horizontal="left" vertical="center" wrapText="1"/>
      <protection/>
    </xf>
    <xf numFmtId="168" fontId="2" fillId="34" borderId="14" xfId="50" applyNumberFormat="1" applyFont="1" applyFill="1" applyBorder="1" applyAlignment="1" applyProtection="1">
      <alignment vertical="center" wrapText="1"/>
      <protection/>
    </xf>
    <xf numFmtId="0" fontId="2" fillId="0" borderId="0" xfId="50" applyFont="1" applyAlignment="1" applyProtection="1">
      <alignment horizontal="center" vertical="center" wrapText="1"/>
      <protection/>
    </xf>
    <xf numFmtId="0" fontId="2" fillId="0" borderId="0" xfId="50" applyFont="1" applyAlignment="1" applyProtection="1">
      <alignment vertical="center" wrapText="1"/>
      <protection/>
    </xf>
    <xf numFmtId="0" fontId="2" fillId="34" borderId="45" xfId="50" applyFont="1" applyFill="1" applyBorder="1" applyAlignment="1" applyProtection="1">
      <alignment horizontal="left" vertical="center" wrapText="1" indent="1"/>
      <protection/>
    </xf>
    <xf numFmtId="0" fontId="11" fillId="34" borderId="0" xfId="50" applyFont="1" applyFill="1" applyBorder="1" applyAlignment="1" applyProtection="1">
      <alignment horizontal="left" vertical="center"/>
      <protection/>
    </xf>
    <xf numFmtId="0" fontId="2" fillId="34" borderId="0" xfId="50" applyFont="1" applyFill="1" applyBorder="1" applyAlignment="1" applyProtection="1">
      <alignment vertical="center" wrapText="1"/>
      <protection/>
    </xf>
    <xf numFmtId="168" fontId="2" fillId="34" borderId="0" xfId="50" applyNumberFormat="1" applyFont="1" applyFill="1" applyBorder="1" applyAlignment="1" applyProtection="1">
      <alignment vertical="center"/>
      <protection/>
    </xf>
    <xf numFmtId="0" fontId="2" fillId="0" borderId="0" xfId="50" applyFont="1" applyBorder="1" applyAlignment="1" applyProtection="1">
      <alignment horizontal="center" vertical="center"/>
      <protection/>
    </xf>
    <xf numFmtId="0" fontId="2" fillId="0" borderId="0" xfId="50" applyFont="1" applyBorder="1" applyAlignment="1" applyProtection="1">
      <alignment vertical="center"/>
      <protection/>
    </xf>
    <xf numFmtId="0" fontId="2" fillId="34" borderId="0" xfId="50" applyFont="1" applyFill="1" applyBorder="1" applyAlignment="1" applyProtection="1">
      <alignment vertical="center"/>
      <protection/>
    </xf>
    <xf numFmtId="0" fontId="5" fillId="34" borderId="0" xfId="50" applyFont="1" applyFill="1" applyBorder="1" applyAlignment="1" applyProtection="1">
      <alignment vertical="center" wrapText="1"/>
      <protection/>
    </xf>
    <xf numFmtId="0" fontId="2" fillId="34" borderId="0" xfId="50" applyFont="1" applyFill="1" applyBorder="1" applyAlignment="1" applyProtection="1">
      <alignment horizontal="left"/>
      <protection/>
    </xf>
    <xf numFmtId="0" fontId="2" fillId="0" borderId="0" xfId="50" applyFont="1" applyAlignment="1" applyProtection="1">
      <alignment horizontal="center"/>
      <protection/>
    </xf>
    <xf numFmtId="0" fontId="5" fillId="34" borderId="0" xfId="50" applyFont="1" applyFill="1" applyBorder="1" applyAlignment="1" applyProtection="1">
      <alignment horizontal="left" vertical="top" wrapText="1"/>
      <protection/>
    </xf>
    <xf numFmtId="168" fontId="2" fillId="34" borderId="0" xfId="50" applyNumberFormat="1" applyFont="1" applyFill="1" applyBorder="1" applyAlignment="1" applyProtection="1">
      <alignment horizontal="center"/>
      <protection/>
    </xf>
    <xf numFmtId="168" fontId="2" fillId="34" borderId="14" xfId="50" applyNumberFormat="1" applyFont="1" applyFill="1" applyBorder="1" applyAlignment="1" applyProtection="1">
      <alignment horizontal="center"/>
      <protection/>
    </xf>
    <xf numFmtId="0" fontId="2" fillId="34" borderId="43" xfId="51" applyFont="1" applyFill="1" applyBorder="1" applyAlignment="1" applyProtection="1">
      <alignment horizontal="left" vertical="center" wrapText="1" indent="1"/>
      <protection/>
    </xf>
    <xf numFmtId="168" fontId="2" fillId="34" borderId="14" xfId="51" applyNumberFormat="1" applyFont="1" applyFill="1" applyBorder="1" applyAlignment="1" applyProtection="1">
      <alignment vertical="center" wrapText="1"/>
      <protection/>
    </xf>
    <xf numFmtId="0" fontId="2" fillId="34" borderId="44" xfId="51" applyFont="1" applyFill="1" applyBorder="1" applyAlignment="1" applyProtection="1">
      <alignment horizontal="left" vertical="center" wrapText="1" indent="1"/>
      <protection/>
    </xf>
    <xf numFmtId="0" fontId="2" fillId="34" borderId="0" xfId="52" applyFont="1" applyFill="1" applyBorder="1" applyAlignment="1" applyProtection="1">
      <alignment horizontal="left" vertical="center" wrapText="1"/>
      <protection/>
    </xf>
    <xf numFmtId="0" fontId="2" fillId="34" borderId="44" xfId="52" applyFont="1" applyFill="1" applyBorder="1" applyAlignment="1" applyProtection="1">
      <alignment horizontal="left" vertical="center" wrapText="1" indent="1"/>
      <protection/>
    </xf>
    <xf numFmtId="0" fontId="2" fillId="34" borderId="0" xfId="49" applyFont="1" applyFill="1" applyBorder="1" applyAlignment="1" applyProtection="1">
      <alignment horizontal="left" vertical="top"/>
      <protection/>
    </xf>
    <xf numFmtId="0" fontId="2" fillId="34" borderId="44" xfId="49" applyFont="1" applyFill="1" applyBorder="1" applyAlignment="1" applyProtection="1">
      <alignment horizontal="left" vertical="center" wrapText="1" indent="1"/>
      <protection/>
    </xf>
    <xf numFmtId="0" fontId="2" fillId="34" borderId="0" xfId="49" applyFont="1" applyFill="1" applyBorder="1" applyAlignment="1" applyProtection="1">
      <alignment horizontal="left" vertical="top" wrapText="1"/>
      <protection/>
    </xf>
    <xf numFmtId="0" fontId="2" fillId="34" borderId="45" xfId="49" applyFont="1" applyFill="1" applyBorder="1" applyAlignment="1" applyProtection="1">
      <alignment horizontal="left" vertical="center" wrapText="1" indent="1"/>
      <protection/>
    </xf>
    <xf numFmtId="0" fontId="2" fillId="34" borderId="0" xfId="49" applyFont="1" applyFill="1" applyBorder="1" applyAlignment="1" applyProtection="1">
      <alignment vertical="center" wrapText="1"/>
      <protection/>
    </xf>
    <xf numFmtId="0" fontId="2" fillId="34" borderId="43" xfId="52" applyFont="1" applyFill="1" applyBorder="1" applyAlignment="1" applyProtection="1">
      <alignment horizontal="left" vertical="center" wrapText="1" indent="1"/>
      <protection/>
    </xf>
    <xf numFmtId="0" fontId="2" fillId="34" borderId="46" xfId="52" applyFont="1" applyFill="1" applyBorder="1" applyAlignment="1" applyProtection="1">
      <alignment horizontal="left" vertical="center" wrapText="1" indent="1"/>
      <protection/>
    </xf>
    <xf numFmtId="168" fontId="2" fillId="30" borderId="47" xfId="51" applyNumberFormat="1" applyFont="1" applyFill="1" applyBorder="1" applyAlignment="1" applyProtection="1">
      <alignment vertical="center" wrapText="1"/>
      <protection locked="0"/>
    </xf>
    <xf numFmtId="168" fontId="2" fillId="30" borderId="48" xfId="51" applyNumberFormat="1" applyFont="1" applyFill="1" applyBorder="1" applyAlignment="1" applyProtection="1">
      <alignment vertical="center" wrapText="1"/>
      <protection locked="0"/>
    </xf>
    <xf numFmtId="0" fontId="2" fillId="34" borderId="45" xfId="52" applyFont="1" applyFill="1" applyBorder="1" applyAlignment="1" applyProtection="1">
      <alignment horizontal="left" vertical="center" wrapText="1" indent="1"/>
      <protection/>
    </xf>
    <xf numFmtId="168" fontId="2" fillId="34" borderId="0" xfId="52" applyNumberFormat="1" applyFont="1" applyFill="1" applyBorder="1" applyAlignment="1" applyProtection="1">
      <alignment vertical="center" wrapText="1"/>
      <protection/>
    </xf>
    <xf numFmtId="0" fontId="4" fillId="34" borderId="0" xfId="53" applyFont="1" applyFill="1" applyBorder="1" applyAlignment="1" applyProtection="1">
      <alignment horizontal="left"/>
      <protection/>
    </xf>
    <xf numFmtId="0" fontId="2" fillId="34" borderId="13" xfId="53" applyFont="1" applyFill="1" applyBorder="1" applyAlignment="1" applyProtection="1">
      <alignment vertical="center" wrapText="1"/>
      <protection/>
    </xf>
    <xf numFmtId="0" fontId="2" fillId="34" borderId="0" xfId="53" applyFont="1" applyFill="1" applyBorder="1" applyAlignment="1" applyProtection="1">
      <alignment horizontal="left" vertical="center" wrapText="1"/>
      <protection/>
    </xf>
    <xf numFmtId="0" fontId="2" fillId="34" borderId="19" xfId="53" applyFont="1" applyFill="1" applyBorder="1" applyAlignment="1" applyProtection="1">
      <alignment horizontal="left" vertical="center" wrapText="1" indent="1"/>
      <protection/>
    </xf>
    <xf numFmtId="168" fontId="2" fillId="30" borderId="16" xfId="51" applyNumberFormat="1" applyFont="1" applyFill="1" applyBorder="1" applyAlignment="1" applyProtection="1">
      <alignment vertical="center" wrapText="1"/>
      <protection locked="0"/>
    </xf>
    <xf numFmtId="168" fontId="2" fillId="30" borderId="49" xfId="51" applyNumberFormat="1" applyFont="1" applyFill="1" applyBorder="1" applyAlignment="1" applyProtection="1">
      <alignment vertical="center" wrapText="1"/>
      <protection locked="0"/>
    </xf>
    <xf numFmtId="168" fontId="2" fillId="34" borderId="14" xfId="53" applyNumberFormat="1" applyFont="1" applyFill="1" applyBorder="1" applyAlignment="1" applyProtection="1">
      <alignment vertical="center" wrapText="1"/>
      <protection/>
    </xf>
    <xf numFmtId="0" fontId="2" fillId="0" borderId="0" xfId="53" applyFont="1" applyBorder="1" applyAlignment="1" applyProtection="1">
      <alignment horizontal="center" vertical="center" wrapText="1"/>
      <protection/>
    </xf>
    <xf numFmtId="0" fontId="2" fillId="0" borderId="0" xfId="53" applyFont="1" applyBorder="1" applyAlignment="1" applyProtection="1">
      <alignment vertical="center" wrapText="1"/>
      <protection/>
    </xf>
    <xf numFmtId="0" fontId="11" fillId="34" borderId="0" xfId="53" applyFont="1" applyFill="1" applyBorder="1" applyAlignment="1" applyProtection="1">
      <alignment horizontal="left" vertical="center" wrapText="1"/>
      <protection/>
    </xf>
    <xf numFmtId="0" fontId="2" fillId="34" borderId="0" xfId="53" applyFont="1" applyFill="1" applyBorder="1" applyAlignment="1" applyProtection="1">
      <alignment vertical="center" wrapText="1"/>
      <protection/>
    </xf>
    <xf numFmtId="168" fontId="2" fillId="34" borderId="0" xfId="53" applyNumberFormat="1" applyFont="1" applyFill="1" applyBorder="1" applyAlignment="1" applyProtection="1">
      <alignment vertical="center" wrapText="1"/>
      <protection/>
    </xf>
    <xf numFmtId="0" fontId="2" fillId="0" borderId="0" xfId="53" applyFont="1" applyAlignment="1" applyProtection="1">
      <alignment horizontal="center" vertical="center" wrapText="1"/>
      <protection/>
    </xf>
    <xf numFmtId="0" fontId="2" fillId="0" borderId="0" xfId="53" applyFont="1" applyAlignment="1" applyProtection="1">
      <alignment vertical="center" wrapText="1"/>
      <protection/>
    </xf>
    <xf numFmtId="0" fontId="2" fillId="34" borderId="0" xfId="53" applyFont="1" applyFill="1" applyBorder="1" applyAlignment="1" applyProtection="1">
      <alignment wrapText="1"/>
      <protection/>
    </xf>
    <xf numFmtId="0" fontId="2" fillId="34" borderId="43" xfId="53" applyFont="1" applyFill="1" applyBorder="1" applyAlignment="1" applyProtection="1">
      <alignment horizontal="left" vertical="center" wrapText="1" indent="1"/>
      <protection/>
    </xf>
    <xf numFmtId="0" fontId="2" fillId="34" borderId="44" xfId="53" applyFont="1" applyFill="1" applyBorder="1" applyAlignment="1" applyProtection="1">
      <alignment horizontal="left" vertical="center" wrapText="1" indent="1"/>
      <protection/>
    </xf>
    <xf numFmtId="0" fontId="2" fillId="34" borderId="44" xfId="0" applyFont="1" applyFill="1" applyBorder="1" applyAlignment="1" applyProtection="1">
      <alignment horizontal="left" wrapText="1" indent="1"/>
      <protection/>
    </xf>
    <xf numFmtId="0" fontId="2" fillId="34" borderId="45" xfId="53" applyFont="1" applyFill="1" applyBorder="1" applyAlignment="1" applyProtection="1">
      <alignment horizontal="left" vertical="center" wrapText="1" indent="1"/>
      <protection/>
    </xf>
    <xf numFmtId="0" fontId="2" fillId="34" borderId="13" xfId="53" applyFont="1" applyFill="1" applyBorder="1" applyAlignment="1" applyProtection="1">
      <alignment horizontal="left" wrapText="1"/>
      <protection/>
    </xf>
    <xf numFmtId="0" fontId="4" fillId="34" borderId="0" xfId="53" applyFont="1" applyFill="1" applyBorder="1" applyAlignment="1" applyProtection="1">
      <alignment horizontal="left" wrapText="1"/>
      <protection/>
    </xf>
    <xf numFmtId="168" fontId="2" fillId="34" borderId="0" xfId="53" applyNumberFormat="1" applyFont="1" applyFill="1" applyBorder="1" applyAlignment="1" applyProtection="1">
      <alignment horizontal="left" wrapText="1"/>
      <protection/>
    </xf>
    <xf numFmtId="168" fontId="2" fillId="34" borderId="14" xfId="53" applyNumberFormat="1" applyFont="1" applyFill="1" applyBorder="1" applyAlignment="1" applyProtection="1">
      <alignment horizontal="left" wrapText="1"/>
      <protection/>
    </xf>
    <xf numFmtId="0" fontId="2" fillId="0" borderId="0" xfId="53" applyFont="1" applyBorder="1" applyAlignment="1" applyProtection="1">
      <alignment horizontal="center" wrapText="1"/>
      <protection/>
    </xf>
    <xf numFmtId="0" fontId="2" fillId="0" borderId="0" xfId="53" applyFont="1" applyBorder="1" applyAlignment="1" applyProtection="1">
      <alignment horizontal="left" wrapText="1"/>
      <protection/>
    </xf>
    <xf numFmtId="0" fontId="2" fillId="34" borderId="0" xfId="53" applyFont="1" applyFill="1" applyBorder="1" applyAlignment="1" applyProtection="1">
      <alignment horizontal="left" vertical="top" wrapText="1"/>
      <protection/>
    </xf>
    <xf numFmtId="0" fontId="2" fillId="34" borderId="44" xfId="61" applyFont="1" applyFill="1" applyBorder="1" applyAlignment="1" applyProtection="1">
      <alignment horizontal="left" vertical="center" wrapText="1" indent="1"/>
      <protection/>
    </xf>
    <xf numFmtId="0" fontId="11" fillId="34" borderId="13" xfId="53" applyFont="1" applyFill="1" applyBorder="1" applyAlignment="1" applyProtection="1">
      <alignment vertical="center" wrapText="1"/>
      <protection/>
    </xf>
    <xf numFmtId="168" fontId="4" fillId="34" borderId="14" xfId="53" applyNumberFormat="1" applyFont="1" applyFill="1" applyBorder="1" applyAlignment="1" applyProtection="1">
      <alignment vertical="center" wrapText="1"/>
      <protection/>
    </xf>
    <xf numFmtId="0" fontId="11" fillId="0" borderId="0" xfId="53" applyFont="1" applyAlignment="1" applyProtection="1">
      <alignment vertical="center" wrapText="1"/>
      <protection/>
    </xf>
    <xf numFmtId="0" fontId="2" fillId="34" borderId="0" xfId="0" applyFont="1" applyFill="1" applyBorder="1" applyAlignment="1" applyProtection="1">
      <alignment horizontal="left" wrapText="1"/>
      <protection/>
    </xf>
    <xf numFmtId="168" fontId="11" fillId="34" borderId="14" xfId="53" applyNumberFormat="1" applyFont="1" applyFill="1" applyBorder="1" applyAlignment="1" applyProtection="1">
      <alignment vertical="center" wrapText="1"/>
      <protection/>
    </xf>
    <xf numFmtId="0" fontId="11" fillId="0" borderId="0" xfId="53" applyFont="1" applyFill="1" applyAlignment="1" applyProtection="1">
      <alignment horizontal="center" vertical="center" wrapText="1"/>
      <protection/>
    </xf>
    <xf numFmtId="0" fontId="11" fillId="0" borderId="0" xfId="53" applyFont="1" applyFill="1" applyAlignment="1" applyProtection="1">
      <alignment vertical="center" wrapText="1"/>
      <protection/>
    </xf>
    <xf numFmtId="0" fontId="2" fillId="34" borderId="45" xfId="0" applyFont="1" applyFill="1" applyBorder="1" applyAlignment="1" applyProtection="1">
      <alignment horizontal="left" wrapText="1" indent="1"/>
      <protection/>
    </xf>
    <xf numFmtId="168" fontId="5" fillId="34" borderId="50" xfId="52" applyNumberFormat="1" applyFont="1" applyFill="1" applyBorder="1" applyAlignment="1" applyProtection="1">
      <alignment vertical="center"/>
      <protection/>
    </xf>
    <xf numFmtId="0" fontId="2" fillId="34" borderId="13" xfId="53" applyFont="1" applyFill="1" applyBorder="1" applyAlignment="1" applyProtection="1">
      <alignment wrapText="1"/>
      <protection/>
    </xf>
    <xf numFmtId="0" fontId="11" fillId="34" borderId="0" xfId="53" applyFont="1" applyFill="1" applyBorder="1" applyAlignment="1" applyProtection="1">
      <alignment horizontal="left" wrapText="1"/>
      <protection/>
    </xf>
    <xf numFmtId="168" fontId="2" fillId="34" borderId="0" xfId="53" applyNumberFormat="1" applyFont="1" applyFill="1" applyBorder="1" applyAlignment="1" applyProtection="1">
      <alignment/>
      <protection/>
    </xf>
    <xf numFmtId="168" fontId="5" fillId="34" borderId="0" xfId="53" applyNumberFormat="1" applyFont="1" applyFill="1" applyBorder="1" applyAlignment="1" applyProtection="1">
      <alignment/>
      <protection/>
    </xf>
    <xf numFmtId="168" fontId="5" fillId="34" borderId="14" xfId="53" applyNumberFormat="1" applyFont="1" applyFill="1" applyBorder="1" applyAlignment="1" applyProtection="1">
      <alignment/>
      <protection/>
    </xf>
    <xf numFmtId="0" fontId="2" fillId="0" borderId="0" xfId="53" applyFont="1" applyBorder="1" applyAlignment="1" applyProtection="1">
      <alignment wrapText="1"/>
      <protection/>
    </xf>
    <xf numFmtId="168" fontId="2" fillId="34" borderId="14" xfId="53" applyNumberFormat="1" applyFont="1" applyFill="1" applyBorder="1" applyAlignment="1" applyProtection="1">
      <alignment vertical="center"/>
      <protection/>
    </xf>
    <xf numFmtId="168" fontId="2" fillId="34" borderId="0" xfId="50" applyNumberFormat="1" applyFont="1" applyFill="1" applyBorder="1" applyProtection="1">
      <alignment/>
      <protection/>
    </xf>
    <xf numFmtId="168" fontId="2" fillId="34" borderId="14" xfId="50" applyNumberFormat="1" applyFont="1" applyFill="1" applyBorder="1" applyProtection="1">
      <alignment/>
      <protection/>
    </xf>
    <xf numFmtId="0" fontId="2" fillId="34" borderId="0" xfId="54" applyFont="1" applyFill="1" applyBorder="1" applyAlignment="1" applyProtection="1">
      <alignment horizontal="left"/>
      <protection/>
    </xf>
    <xf numFmtId="0" fontId="2" fillId="34" borderId="0" xfId="54" applyFont="1" applyFill="1" applyBorder="1" applyAlignment="1" applyProtection="1">
      <alignment wrapText="1"/>
      <protection/>
    </xf>
    <xf numFmtId="168" fontId="2" fillId="34" borderId="0" xfId="53" applyNumberFormat="1" applyFont="1" applyFill="1" applyBorder="1" applyAlignment="1" applyProtection="1">
      <alignment vertical="center"/>
      <protection/>
    </xf>
    <xf numFmtId="0" fontId="5" fillId="34" borderId="0" xfId="54" applyFont="1" applyFill="1" applyBorder="1" applyAlignment="1" applyProtection="1">
      <alignment horizontal="left" vertical="center"/>
      <protection/>
    </xf>
    <xf numFmtId="0" fontId="5" fillId="34" borderId="0" xfId="54" applyFont="1" applyFill="1" applyBorder="1" applyAlignment="1" applyProtection="1">
      <alignment vertical="center" wrapText="1"/>
      <protection/>
    </xf>
    <xf numFmtId="49" fontId="2" fillId="34" borderId="14" xfId="51" applyNumberFormat="1" applyFont="1" applyFill="1" applyBorder="1" applyAlignment="1" applyProtection="1">
      <alignment horizontal="center" vertical="center"/>
      <protection/>
    </xf>
    <xf numFmtId="0" fontId="2" fillId="34" borderId="0" xfId="61" applyFont="1" applyFill="1" applyBorder="1" applyAlignment="1" applyProtection="1">
      <alignment horizontal="left" vertical="top" wrapText="1"/>
      <protection/>
    </xf>
    <xf numFmtId="0" fontId="2" fillId="34" borderId="27" xfId="0" applyFont="1" applyFill="1" applyBorder="1" applyAlignment="1" applyProtection="1">
      <alignment horizontal="left" wrapText="1" indent="1"/>
      <protection/>
    </xf>
    <xf numFmtId="0" fontId="2" fillId="34" borderId="14" xfId="54" applyFont="1" applyFill="1" applyBorder="1" applyAlignment="1" applyProtection="1">
      <alignment vertical="center" wrapText="1"/>
      <protection/>
    </xf>
    <xf numFmtId="0" fontId="11" fillId="34" borderId="31" xfId="0" applyFont="1" applyFill="1" applyBorder="1" applyAlignment="1" applyProtection="1">
      <alignment horizontal="left" wrapText="1" indent="3"/>
      <protection/>
    </xf>
    <xf numFmtId="168" fontId="11" fillId="30" borderId="32" xfId="51" applyNumberFormat="1" applyFont="1" applyFill="1" applyBorder="1" applyAlignment="1" applyProtection="1">
      <alignment vertical="center" wrapText="1"/>
      <protection locked="0"/>
    </xf>
    <xf numFmtId="168" fontId="11" fillId="30" borderId="33" xfId="51" applyNumberFormat="1" applyFont="1" applyFill="1" applyBorder="1" applyAlignment="1" applyProtection="1">
      <alignment vertical="center" wrapText="1"/>
      <protection locked="0"/>
    </xf>
    <xf numFmtId="168" fontId="11" fillId="30" borderId="34" xfId="51" applyNumberFormat="1" applyFont="1" applyFill="1" applyBorder="1" applyAlignment="1" applyProtection="1">
      <alignment vertical="center" wrapText="1"/>
      <protection locked="0"/>
    </xf>
    <xf numFmtId="0" fontId="2" fillId="0" borderId="0" xfId="50" applyFont="1" applyBorder="1" applyAlignment="1" applyProtection="1">
      <alignment horizontal="center"/>
      <protection/>
    </xf>
    <xf numFmtId="0" fontId="2" fillId="0" borderId="0" xfId="50" applyFont="1" applyBorder="1" applyProtection="1">
      <alignment/>
      <protection/>
    </xf>
    <xf numFmtId="0" fontId="2" fillId="34" borderId="31" xfId="0" applyFont="1" applyFill="1" applyBorder="1" applyAlignment="1" applyProtection="1">
      <alignment horizontal="left" wrapText="1" indent="1"/>
      <protection/>
    </xf>
    <xf numFmtId="0" fontId="2" fillId="34" borderId="35" xfId="0" applyFont="1" applyFill="1" applyBorder="1" applyAlignment="1" applyProtection="1">
      <alignment horizontal="left" wrapText="1" indent="1"/>
      <protection/>
    </xf>
    <xf numFmtId="0" fontId="5" fillId="34" borderId="14" xfId="54" applyFont="1" applyFill="1" applyBorder="1" applyAlignment="1" applyProtection="1">
      <alignment vertical="center" wrapText="1"/>
      <protection/>
    </xf>
    <xf numFmtId="0" fontId="2" fillId="34" borderId="0" xfId="0" applyFont="1" applyFill="1" applyBorder="1" applyAlignment="1" applyProtection="1">
      <alignment wrapText="1"/>
      <protection/>
    </xf>
    <xf numFmtId="0" fontId="2" fillId="34" borderId="0" xfId="54" applyFont="1" applyFill="1" applyBorder="1" applyAlignment="1" applyProtection="1">
      <alignment horizontal="left" vertical="center"/>
      <protection/>
    </xf>
    <xf numFmtId="0" fontId="2" fillId="34" borderId="0" xfId="54" applyFont="1" applyFill="1" applyBorder="1" applyAlignment="1" applyProtection="1">
      <alignment vertical="center" wrapText="1"/>
      <protection/>
    </xf>
    <xf numFmtId="168" fontId="5" fillId="34" borderId="0" xfId="53" applyNumberFormat="1" applyFont="1" applyFill="1" applyBorder="1" applyAlignment="1" applyProtection="1">
      <alignment vertical="center"/>
      <protection/>
    </xf>
    <xf numFmtId="0" fontId="2" fillId="34" borderId="0" xfId="54" applyFont="1" applyFill="1" applyBorder="1" applyProtection="1">
      <alignment/>
      <protection/>
    </xf>
    <xf numFmtId="0" fontId="2" fillId="34" borderId="14" xfId="54" applyFont="1" applyFill="1" applyBorder="1" applyProtection="1">
      <alignment/>
      <protection/>
    </xf>
    <xf numFmtId="0" fontId="2" fillId="34" borderId="27" xfId="61" applyFont="1" applyFill="1" applyBorder="1" applyAlignment="1" applyProtection="1">
      <alignment horizontal="left" vertical="center" wrapText="1" indent="1"/>
      <protection/>
    </xf>
    <xf numFmtId="0" fontId="2" fillId="34" borderId="14" xfId="55" applyFont="1" applyFill="1" applyBorder="1" applyAlignment="1" applyProtection="1">
      <alignment vertical="center" wrapText="1"/>
      <protection/>
    </xf>
    <xf numFmtId="0" fontId="2" fillId="34" borderId="0" xfId="55" applyFont="1" applyFill="1" applyBorder="1" applyAlignment="1" applyProtection="1">
      <alignment horizontal="left" vertical="center" wrapText="1"/>
      <protection/>
    </xf>
    <xf numFmtId="0" fontId="2" fillId="34" borderId="31" xfId="55" applyFont="1" applyFill="1" applyBorder="1" applyAlignment="1" applyProtection="1">
      <alignment horizontal="left" vertical="center" wrapText="1" indent="1"/>
      <protection/>
    </xf>
    <xf numFmtId="0" fontId="2" fillId="34" borderId="0" xfId="55" applyFont="1" applyFill="1" applyBorder="1" applyAlignment="1" applyProtection="1">
      <alignment horizontal="left" vertical="center"/>
      <protection/>
    </xf>
    <xf numFmtId="0" fontId="2" fillId="34" borderId="35" xfId="55" applyFont="1" applyFill="1" applyBorder="1" applyAlignment="1" applyProtection="1">
      <alignment horizontal="left" vertical="center" wrapText="1" indent="1"/>
      <protection/>
    </xf>
    <xf numFmtId="0" fontId="2" fillId="34" borderId="0" xfId="55" applyFont="1" applyFill="1" applyBorder="1" applyAlignment="1" applyProtection="1">
      <alignment vertical="center" wrapText="1"/>
      <protection/>
    </xf>
    <xf numFmtId="0" fontId="2" fillId="34" borderId="0" xfId="55" applyFont="1" applyFill="1" applyBorder="1" applyProtection="1">
      <alignment/>
      <protection/>
    </xf>
    <xf numFmtId="0" fontId="10" fillId="34" borderId="0" xfId="56" applyFont="1" applyFill="1" applyBorder="1" applyAlignment="1" applyProtection="1">
      <alignment horizontal="left" vertical="center" wrapText="1"/>
      <protection/>
    </xf>
    <xf numFmtId="0" fontId="2" fillId="34" borderId="51" xfId="55" applyFont="1" applyFill="1" applyBorder="1" applyAlignment="1" applyProtection="1">
      <alignment horizontal="left" vertical="center" wrapText="1" indent="1"/>
      <protection/>
    </xf>
    <xf numFmtId="168" fontId="2" fillId="30" borderId="17" xfId="51" applyNumberFormat="1" applyFont="1" applyFill="1" applyBorder="1" applyAlignment="1" applyProtection="1">
      <alignment vertical="center" wrapText="1"/>
      <protection locked="0"/>
    </xf>
    <xf numFmtId="0" fontId="2" fillId="34" borderId="14" xfId="55" applyFont="1" applyFill="1" applyBorder="1" applyProtection="1">
      <alignment/>
      <protection/>
    </xf>
    <xf numFmtId="0" fontId="2" fillId="0" borderId="0" xfId="50" applyFont="1" applyFill="1" applyAlignment="1" applyProtection="1">
      <alignment horizontal="center"/>
      <protection/>
    </xf>
    <xf numFmtId="0" fontId="2" fillId="0" borderId="0" xfId="50" applyFont="1" applyFill="1" applyProtection="1">
      <alignment/>
      <protection/>
    </xf>
    <xf numFmtId="0" fontId="4" fillId="34" borderId="0" xfId="56" applyFont="1" applyFill="1" applyBorder="1" applyAlignment="1" applyProtection="1">
      <alignment horizontal="left"/>
      <protection/>
    </xf>
    <xf numFmtId="0" fontId="2" fillId="34" borderId="0" xfId="56" applyFont="1" applyFill="1" applyBorder="1" applyAlignment="1" applyProtection="1">
      <alignment wrapText="1"/>
      <protection/>
    </xf>
    <xf numFmtId="0" fontId="11" fillId="34" borderId="0" xfId="56" applyFont="1" applyFill="1" applyBorder="1" applyProtection="1">
      <alignment/>
      <protection/>
    </xf>
    <xf numFmtId="0" fontId="11" fillId="34" borderId="0" xfId="56" applyFont="1" applyFill="1" applyBorder="1" applyAlignment="1" applyProtection="1">
      <alignment vertical="center" wrapText="1"/>
      <protection/>
    </xf>
    <xf numFmtId="0" fontId="11" fillId="34" borderId="14" xfId="56" applyFont="1" applyFill="1" applyBorder="1" applyAlignment="1" applyProtection="1">
      <alignment vertical="center" wrapText="1"/>
      <protection/>
    </xf>
    <xf numFmtId="0" fontId="2" fillId="34" borderId="0" xfId="61" applyFont="1" applyFill="1" applyBorder="1" applyAlignment="1" applyProtection="1">
      <alignment horizontal="left" vertical="center"/>
      <protection/>
    </xf>
    <xf numFmtId="0" fontId="2" fillId="34" borderId="14" xfId="56" applyFont="1" applyFill="1" applyBorder="1" applyAlignment="1" applyProtection="1">
      <alignment vertical="center" wrapText="1"/>
      <protection/>
    </xf>
    <xf numFmtId="0" fontId="5" fillId="34" borderId="14" xfId="56" applyFont="1" applyFill="1" applyBorder="1" applyAlignment="1" applyProtection="1">
      <alignment vertical="center" wrapText="1"/>
      <protection/>
    </xf>
    <xf numFmtId="0" fontId="11" fillId="34" borderId="13" xfId="50" applyFont="1" applyFill="1" applyBorder="1" applyProtection="1">
      <alignment/>
      <protection/>
    </xf>
    <xf numFmtId="0" fontId="11" fillId="0" borderId="0" xfId="50" applyFont="1" applyAlignment="1" applyProtection="1">
      <alignment horizontal="center"/>
      <protection/>
    </xf>
    <xf numFmtId="0" fontId="11" fillId="0" borderId="0" xfId="50" applyFont="1" applyProtection="1">
      <alignment/>
      <protection/>
    </xf>
    <xf numFmtId="4" fontId="2" fillId="34" borderId="14" xfId="56" applyNumberFormat="1" applyFont="1" applyFill="1" applyBorder="1" applyAlignment="1" applyProtection="1">
      <alignment vertical="center" wrapText="1"/>
      <protection/>
    </xf>
    <xf numFmtId="0" fontId="11" fillId="34" borderId="0" xfId="61" applyFont="1" applyFill="1" applyBorder="1" applyAlignment="1" applyProtection="1">
      <alignment horizontal="left" vertical="center"/>
      <protection/>
    </xf>
    <xf numFmtId="0" fontId="11" fillId="34" borderId="0" xfId="61" applyFont="1" applyFill="1" applyBorder="1" applyAlignment="1" applyProtection="1">
      <alignment vertical="center" wrapText="1"/>
      <protection/>
    </xf>
    <xf numFmtId="0" fontId="4" fillId="34" borderId="0" xfId="61" applyFont="1" applyFill="1" applyBorder="1" applyAlignment="1" applyProtection="1">
      <alignment horizontal="left"/>
      <protection/>
    </xf>
    <xf numFmtId="168" fontId="2" fillId="30" borderId="52" xfId="51" applyNumberFormat="1" applyFont="1" applyFill="1" applyBorder="1" applyAlignment="1" applyProtection="1">
      <alignment vertical="center" wrapText="1"/>
      <protection locked="0"/>
    </xf>
    <xf numFmtId="0" fontId="2" fillId="34" borderId="13" xfId="56" applyFont="1" applyFill="1" applyBorder="1" applyAlignment="1" applyProtection="1">
      <alignment vertical="center" wrapText="1"/>
      <protection/>
    </xf>
    <xf numFmtId="0" fontId="2" fillId="0" borderId="0" xfId="56" applyFont="1" applyAlignment="1" applyProtection="1">
      <alignment horizontal="center" vertical="center" wrapText="1"/>
      <protection/>
    </xf>
    <xf numFmtId="0" fontId="2" fillId="0" borderId="0" xfId="56" applyFont="1" applyAlignment="1" applyProtection="1">
      <alignment vertical="center" wrapText="1"/>
      <protection/>
    </xf>
    <xf numFmtId="0" fontId="2" fillId="34" borderId="14" xfId="56" applyFont="1" applyFill="1" applyBorder="1" applyAlignment="1" applyProtection="1">
      <alignment horizontal="center" vertical="center" wrapText="1"/>
      <protection/>
    </xf>
    <xf numFmtId="0" fontId="2" fillId="34" borderId="53" xfId="0" applyFont="1" applyFill="1" applyBorder="1" applyAlignment="1" applyProtection="1">
      <alignment horizontal="left" wrapText="1" indent="1"/>
      <protection/>
    </xf>
    <xf numFmtId="168" fontId="2" fillId="30" borderId="54" xfId="51" applyNumberFormat="1" applyFont="1" applyFill="1" applyBorder="1" applyAlignment="1" applyProtection="1">
      <alignment vertical="center" wrapText="1"/>
      <protection locked="0"/>
    </xf>
    <xf numFmtId="168" fontId="2" fillId="30" borderId="55" xfId="51" applyNumberFormat="1" applyFont="1" applyFill="1" applyBorder="1" applyAlignment="1" applyProtection="1">
      <alignment vertical="center" wrapText="1"/>
      <protection locked="0"/>
    </xf>
    <xf numFmtId="168" fontId="2" fillId="30" borderId="56" xfId="51" applyNumberFormat="1" applyFont="1" applyFill="1" applyBorder="1" applyAlignment="1" applyProtection="1">
      <alignment vertical="center" wrapText="1"/>
      <protection locked="0"/>
    </xf>
    <xf numFmtId="0" fontId="11" fillId="34" borderId="0" xfId="56" applyFont="1" applyFill="1" applyBorder="1" applyAlignment="1" applyProtection="1">
      <alignment horizontal="left" vertical="center"/>
      <protection/>
    </xf>
    <xf numFmtId="0" fontId="2" fillId="34" borderId="0" xfId="56" applyFont="1" applyFill="1" applyBorder="1" applyAlignment="1" applyProtection="1">
      <alignment vertical="center" wrapText="1"/>
      <protection/>
    </xf>
    <xf numFmtId="0" fontId="4" fillId="34" borderId="0" xfId="56" applyFont="1" applyFill="1" applyBorder="1" applyAlignment="1" applyProtection="1">
      <alignment horizontal="left" vertical="center"/>
      <protection/>
    </xf>
    <xf numFmtId="0" fontId="5" fillId="34" borderId="0" xfId="56" applyFont="1" applyFill="1" applyBorder="1" applyAlignment="1" applyProtection="1">
      <alignment vertical="center" wrapText="1"/>
      <protection/>
    </xf>
    <xf numFmtId="0" fontId="2" fillId="34" borderId="0" xfId="56" applyFont="1" applyFill="1" applyBorder="1" applyAlignment="1" applyProtection="1">
      <alignment horizontal="left" vertical="center"/>
      <protection/>
    </xf>
    <xf numFmtId="0" fontId="5" fillId="34" borderId="57" xfId="50" applyFont="1" applyFill="1" applyBorder="1" applyAlignment="1" applyProtection="1">
      <alignment wrapText="1"/>
      <protection/>
    </xf>
    <xf numFmtId="168" fontId="2" fillId="30" borderId="58" xfId="50" applyNumberFormat="1" applyFont="1" applyFill="1" applyBorder="1" applyProtection="1">
      <alignment/>
      <protection locked="0"/>
    </xf>
    <xf numFmtId="168" fontId="2" fillId="30" borderId="59" xfId="50" applyNumberFormat="1" applyFont="1" applyFill="1" applyBorder="1" applyProtection="1">
      <alignment/>
      <protection locked="0"/>
    </xf>
    <xf numFmtId="168" fontId="2" fillId="30" borderId="60" xfId="50" applyNumberFormat="1" applyFont="1" applyFill="1" applyBorder="1" applyProtection="1">
      <alignment/>
      <protection locked="0"/>
    </xf>
    <xf numFmtId="0" fontId="5" fillId="34" borderId="61" xfId="50" applyFont="1" applyFill="1" applyBorder="1" applyAlignment="1" applyProtection="1">
      <alignment wrapText="1"/>
      <protection/>
    </xf>
    <xf numFmtId="168" fontId="2" fillId="30" borderId="62" xfId="50" applyNumberFormat="1" applyFont="1" applyFill="1" applyBorder="1" applyProtection="1">
      <alignment/>
      <protection locked="0"/>
    </xf>
    <xf numFmtId="168" fontId="2" fillId="30" borderId="63" xfId="50" applyNumberFormat="1" applyFont="1" applyFill="1" applyBorder="1" applyProtection="1">
      <alignment/>
      <protection locked="0"/>
    </xf>
    <xf numFmtId="168" fontId="2" fillId="30" borderId="64" xfId="50" applyNumberFormat="1" applyFont="1" applyFill="1" applyBorder="1" applyProtection="1">
      <alignment/>
      <protection locked="0"/>
    </xf>
    <xf numFmtId="0" fontId="2" fillId="34" borderId="21" xfId="50" applyFont="1" applyFill="1" applyBorder="1" applyProtection="1">
      <alignment/>
      <protection/>
    </xf>
    <xf numFmtId="0" fontId="2" fillId="34" borderId="22" xfId="50" applyFont="1" applyFill="1" applyBorder="1" applyAlignment="1" applyProtection="1">
      <alignment horizontal="left"/>
      <protection/>
    </xf>
    <xf numFmtId="0" fontId="2" fillId="34" borderId="22" xfId="50" applyFont="1" applyFill="1" applyBorder="1" applyAlignment="1" applyProtection="1">
      <alignment wrapText="1"/>
      <protection/>
    </xf>
    <xf numFmtId="0" fontId="2" fillId="34" borderId="22" xfId="50" applyFont="1" applyFill="1" applyBorder="1" applyProtection="1">
      <alignment/>
      <protection/>
    </xf>
    <xf numFmtId="0" fontId="2" fillId="34" borderId="23" xfId="50" applyFont="1" applyFill="1" applyBorder="1" applyProtection="1">
      <alignment/>
      <protection/>
    </xf>
    <xf numFmtId="0" fontId="2" fillId="0" borderId="0" xfId="50" applyFont="1" applyAlignment="1" applyProtection="1">
      <alignment horizontal="left"/>
      <protection/>
    </xf>
    <xf numFmtId="0" fontId="2" fillId="0" borderId="0" xfId="50" applyFont="1" applyAlignment="1" applyProtection="1">
      <alignment wrapText="1"/>
      <protection/>
    </xf>
    <xf numFmtId="0" fontId="6" fillId="34" borderId="65" xfId="0" applyFont="1" applyFill="1" applyBorder="1" applyAlignment="1" applyProtection="1">
      <alignment vertical="center"/>
      <protection/>
    </xf>
    <xf numFmtId="0" fontId="6" fillId="34" borderId="66" xfId="0" applyFont="1" applyFill="1" applyBorder="1" applyAlignment="1" applyProtection="1">
      <alignment vertical="center"/>
      <protection/>
    </xf>
    <xf numFmtId="0" fontId="6" fillId="34" borderId="0" xfId="0" applyFont="1" applyFill="1" applyBorder="1" applyAlignment="1" applyProtection="1">
      <alignment vertical="center"/>
      <protection/>
    </xf>
    <xf numFmtId="3" fontId="6" fillId="34" borderId="0" xfId="0" applyNumberFormat="1" applyFont="1" applyFill="1" applyBorder="1" applyAlignment="1" applyProtection="1">
      <alignment vertical="center" wrapText="1"/>
      <protection/>
    </xf>
    <xf numFmtId="3" fontId="6" fillId="34" borderId="67" xfId="0" applyNumberFormat="1" applyFont="1" applyFill="1" applyBorder="1" applyAlignment="1" applyProtection="1">
      <alignment vertical="center" wrapText="1"/>
      <protection/>
    </xf>
    <xf numFmtId="3" fontId="6" fillId="34" borderId="68" xfId="0" applyNumberFormat="1" applyFont="1" applyFill="1" applyBorder="1" applyAlignment="1" applyProtection="1">
      <alignment vertical="center" wrapText="1"/>
      <protection/>
    </xf>
    <xf numFmtId="3" fontId="6" fillId="34" borderId="69" xfId="0" applyNumberFormat="1" applyFont="1" applyFill="1" applyBorder="1" applyAlignment="1" applyProtection="1">
      <alignment vertical="center" wrapText="1"/>
      <protection/>
    </xf>
    <xf numFmtId="0" fontId="2" fillId="34" borderId="0" xfId="0" applyFont="1" applyFill="1" applyBorder="1" applyAlignment="1" applyProtection="1">
      <alignment horizontal="left" vertical="center"/>
      <protection/>
    </xf>
    <xf numFmtId="0" fontId="5" fillId="34" borderId="70" xfId="51" applyFont="1" applyFill="1" applyBorder="1" applyAlignment="1" applyProtection="1">
      <alignment horizontal="center" vertical="center" wrapText="1"/>
      <protection/>
    </xf>
    <xf numFmtId="1" fontId="0" fillId="0" borderId="0" xfId="0" applyNumberFormat="1" applyAlignment="1">
      <alignment/>
    </xf>
    <xf numFmtId="0" fontId="0" fillId="34" borderId="10" xfId="0" applyFill="1" applyBorder="1" applyAlignment="1">
      <alignment/>
    </xf>
    <xf numFmtId="0" fontId="2" fillId="34" borderId="11" xfId="0" applyFont="1"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50" fillId="34" borderId="0" xfId="0" applyFont="1" applyFill="1" applyAlignment="1">
      <alignment/>
    </xf>
    <xf numFmtId="0" fontId="0" fillId="34" borderId="0" xfId="0" applyFill="1" applyAlignment="1">
      <alignment/>
    </xf>
    <xf numFmtId="49" fontId="51" fillId="36" borderId="0" xfId="0" applyNumberFormat="1" applyFont="1" applyFill="1" applyAlignment="1">
      <alignment vertical="center"/>
    </xf>
    <xf numFmtId="49" fontId="51" fillId="36" borderId="0" xfId="0" applyNumberFormat="1" applyFont="1" applyFill="1" applyAlignment="1">
      <alignment/>
    </xf>
    <xf numFmtId="49" fontId="52" fillId="34" borderId="0" xfId="0" applyNumberFormat="1" applyFont="1" applyFill="1" applyAlignment="1">
      <alignment/>
    </xf>
    <xf numFmtId="49" fontId="2" fillId="34" borderId="0" xfId="0" applyNumberFormat="1" applyFont="1" applyFill="1" applyAlignment="1">
      <alignment horizontal="left" vertical="center" wrapText="1"/>
    </xf>
    <xf numFmtId="49" fontId="2" fillId="34" borderId="0" xfId="0" applyNumberFormat="1" applyFont="1" applyFill="1" applyAlignment="1">
      <alignment vertical="center" wrapText="1"/>
    </xf>
    <xf numFmtId="49" fontId="2" fillId="37" borderId="0" xfId="0" applyNumberFormat="1" applyFont="1" applyFill="1" applyAlignment="1">
      <alignment vertical="center"/>
    </xf>
    <xf numFmtId="49" fontId="53" fillId="37" borderId="0" xfId="0" applyNumberFormat="1" applyFont="1" applyFill="1" applyAlignment="1">
      <alignment/>
    </xf>
    <xf numFmtId="49" fontId="2" fillId="37" borderId="0" xfId="0" applyNumberFormat="1" applyFont="1" applyFill="1" applyAlignment="1">
      <alignment horizontal="left" vertical="center" indent="2"/>
    </xf>
    <xf numFmtId="49" fontId="50" fillId="34" borderId="0" xfId="0" applyNumberFormat="1" applyFont="1" applyFill="1" applyAlignment="1">
      <alignment/>
    </xf>
    <xf numFmtId="49" fontId="5" fillId="34" borderId="0" xfId="0" applyNumberFormat="1" applyFont="1" applyFill="1" applyAlignment="1" quotePrefix="1">
      <alignment wrapText="1"/>
    </xf>
    <xf numFmtId="49" fontId="50" fillId="34" borderId="0" xfId="0" applyNumberFormat="1" applyFont="1" applyFill="1" applyAlignment="1" quotePrefix="1">
      <alignment/>
    </xf>
    <xf numFmtId="49" fontId="2" fillId="34" borderId="0" xfId="0" applyNumberFormat="1" applyFont="1" applyFill="1" applyAlignment="1" quotePrefix="1">
      <alignment wrapText="1"/>
    </xf>
    <xf numFmtId="49" fontId="54" fillId="37" borderId="0" xfId="0" applyNumberFormat="1" applyFont="1" applyFill="1" applyBorder="1" applyAlignment="1" quotePrefix="1">
      <alignment/>
    </xf>
    <xf numFmtId="0" fontId="0" fillId="34" borderId="21" xfId="0" applyFill="1" applyBorder="1" applyAlignment="1">
      <alignment/>
    </xf>
    <xf numFmtId="0" fontId="50" fillId="34" borderId="22" xfId="0" applyFont="1" applyFill="1" applyBorder="1" applyAlignment="1">
      <alignment/>
    </xf>
    <xf numFmtId="0" fontId="0" fillId="34" borderId="22" xfId="0" applyFill="1" applyBorder="1" applyAlignment="1">
      <alignment/>
    </xf>
    <xf numFmtId="0" fontId="0" fillId="34" borderId="23" xfId="0" applyFill="1" applyBorder="1" applyAlignment="1">
      <alignment/>
    </xf>
    <xf numFmtId="0" fontId="50" fillId="0" borderId="0" xfId="0" applyFont="1" applyAlignment="1">
      <alignment/>
    </xf>
    <xf numFmtId="0" fontId="9" fillId="34" borderId="71" xfId="50" applyFont="1" applyFill="1" applyBorder="1" applyAlignment="1" applyProtection="1">
      <alignment vertical="center"/>
      <protection/>
    </xf>
    <xf numFmtId="0" fontId="9" fillId="34" borderId="0" xfId="50" applyFont="1" applyFill="1" applyBorder="1" applyAlignment="1" applyProtection="1">
      <alignment vertical="center"/>
      <protection/>
    </xf>
    <xf numFmtId="167" fontId="9" fillId="34" borderId="71" xfId="50" applyNumberFormat="1" applyFont="1" applyFill="1" applyBorder="1" applyAlignment="1" applyProtection="1">
      <alignment vertical="center"/>
      <protection/>
    </xf>
    <xf numFmtId="167" fontId="9" fillId="34" borderId="0" xfId="50" applyNumberFormat="1" applyFont="1" applyFill="1" applyBorder="1" applyAlignment="1" applyProtection="1">
      <alignment vertical="center"/>
      <protection/>
    </xf>
    <xf numFmtId="168" fontId="2" fillId="34" borderId="72" xfId="51" applyNumberFormat="1" applyFont="1" applyFill="1" applyBorder="1" applyAlignment="1" applyProtection="1">
      <alignment vertical="center" wrapText="1"/>
      <protection/>
    </xf>
    <xf numFmtId="168" fontId="2" fillId="34" borderId="73" xfId="51" applyNumberFormat="1" applyFont="1" applyFill="1" applyBorder="1" applyAlignment="1" applyProtection="1">
      <alignment vertical="center" wrapText="1"/>
      <protection/>
    </xf>
    <xf numFmtId="168" fontId="2" fillId="34" borderId="70" xfId="51" applyNumberFormat="1" applyFont="1" applyFill="1" applyBorder="1" applyAlignment="1" applyProtection="1">
      <alignment vertical="center" wrapText="1"/>
      <protection/>
    </xf>
    <xf numFmtId="168" fontId="5" fillId="34" borderId="74" xfId="52" applyNumberFormat="1" applyFont="1" applyFill="1" applyBorder="1" applyAlignment="1" applyProtection="1">
      <alignment vertical="center"/>
      <protection/>
    </xf>
    <xf numFmtId="168" fontId="5" fillId="34" borderId="74" xfId="53" applyNumberFormat="1" applyFont="1" applyFill="1" applyBorder="1" applyAlignment="1" applyProtection="1">
      <alignment vertical="center"/>
      <protection/>
    </xf>
    <xf numFmtId="168" fontId="5" fillId="34" borderId="75" xfId="52" applyNumberFormat="1" applyFont="1" applyFill="1" applyBorder="1" applyAlignment="1" applyProtection="1">
      <alignment vertical="center"/>
      <protection/>
    </xf>
    <xf numFmtId="168" fontId="5" fillId="34" borderId="76" xfId="52" applyNumberFormat="1" applyFont="1" applyFill="1" applyBorder="1" applyAlignment="1" applyProtection="1">
      <alignment vertical="center"/>
      <protection/>
    </xf>
    <xf numFmtId="168" fontId="2" fillId="34" borderId="20" xfId="51" applyNumberFormat="1" applyFont="1" applyFill="1" applyBorder="1" applyAlignment="1" applyProtection="1">
      <alignment vertical="center" wrapText="1"/>
      <protection/>
    </xf>
    <xf numFmtId="7" fontId="5" fillId="34" borderId="40" xfId="46" applyNumberFormat="1" applyFont="1" applyFill="1" applyBorder="1" applyAlignment="1" applyProtection="1">
      <alignment vertical="center"/>
      <protection/>
    </xf>
    <xf numFmtId="7" fontId="5" fillId="34" borderId="40" xfId="46" applyNumberFormat="1" applyFont="1" applyFill="1" applyBorder="1" applyAlignment="1" applyProtection="1">
      <alignment vertical="center" wrapText="1"/>
      <protection/>
    </xf>
    <xf numFmtId="7" fontId="5" fillId="34" borderId="74" xfId="46" applyNumberFormat="1" applyFont="1" applyFill="1" applyBorder="1" applyAlignment="1" applyProtection="1">
      <alignment vertical="center" wrapText="1"/>
      <protection/>
    </xf>
    <xf numFmtId="7" fontId="5" fillId="34" borderId="75" xfId="46" applyNumberFormat="1" applyFont="1" applyFill="1" applyBorder="1" applyAlignment="1" applyProtection="1">
      <alignment vertical="center"/>
      <protection/>
    </xf>
    <xf numFmtId="7" fontId="5" fillId="34" borderId="74" xfId="46" applyNumberFormat="1" applyFont="1" applyFill="1" applyBorder="1" applyAlignment="1" applyProtection="1">
      <alignment vertical="center"/>
      <protection/>
    </xf>
    <xf numFmtId="7" fontId="5" fillId="34" borderId="42" xfId="46" applyNumberFormat="1" applyFont="1" applyFill="1" applyBorder="1" applyAlignment="1" applyProtection="1">
      <alignment vertical="center"/>
      <protection/>
    </xf>
    <xf numFmtId="168" fontId="11" fillId="34" borderId="73" xfId="51" applyNumberFormat="1" applyFont="1" applyFill="1" applyBorder="1" applyAlignment="1" applyProtection="1">
      <alignment vertical="center" wrapText="1"/>
      <protection/>
    </xf>
    <xf numFmtId="168" fontId="5" fillId="34" borderId="77" xfId="53" applyNumberFormat="1" applyFont="1" applyFill="1" applyBorder="1" applyAlignment="1" applyProtection="1">
      <alignment vertical="center"/>
      <protection/>
    </xf>
    <xf numFmtId="168" fontId="5" fillId="34" borderId="40" xfId="53" applyNumberFormat="1" applyFont="1" applyFill="1" applyBorder="1" applyAlignment="1" applyProtection="1">
      <alignment vertical="center"/>
      <protection/>
    </xf>
    <xf numFmtId="0" fontId="6" fillId="30" borderId="78" xfId="0" applyFont="1" applyFill="1" applyBorder="1" applyAlignment="1" applyProtection="1">
      <alignment vertical="center"/>
      <protection locked="0"/>
    </xf>
    <xf numFmtId="0" fontId="6" fillId="30" borderId="79" xfId="0" applyFont="1" applyFill="1" applyBorder="1" applyAlignment="1" applyProtection="1">
      <alignment vertical="center"/>
      <protection locked="0"/>
    </xf>
    <xf numFmtId="49" fontId="6" fillId="30" borderId="79" xfId="0" applyNumberFormat="1" applyFont="1" applyFill="1" applyBorder="1" applyAlignment="1" applyProtection="1">
      <alignment vertical="center" wrapText="1"/>
      <protection locked="0"/>
    </xf>
    <xf numFmtId="4" fontId="6" fillId="30" borderId="79" xfId="0" applyNumberFormat="1" applyFont="1" applyFill="1" applyBorder="1" applyAlignment="1" applyProtection="1">
      <alignment vertical="center" wrapText="1"/>
      <protection locked="0"/>
    </xf>
    <xf numFmtId="4" fontId="6" fillId="30" borderId="80" xfId="0" applyNumberFormat="1" applyFont="1" applyFill="1" applyBorder="1" applyAlignment="1" applyProtection="1">
      <alignment vertical="center" wrapText="1"/>
      <protection locked="0"/>
    </xf>
    <xf numFmtId="168" fontId="2" fillId="34" borderId="81" xfId="46" applyNumberFormat="1" applyFont="1" applyFill="1" applyBorder="1" applyAlignment="1" applyProtection="1">
      <alignment vertical="center"/>
      <protection/>
    </xf>
    <xf numFmtId="168" fontId="2" fillId="34" borderId="82" xfId="46" applyNumberFormat="1" applyFont="1" applyFill="1" applyBorder="1" applyAlignment="1" applyProtection="1">
      <alignment vertical="center"/>
      <protection/>
    </xf>
    <xf numFmtId="168" fontId="2" fillId="34" borderId="83" xfId="46" applyNumberFormat="1" applyFont="1" applyFill="1" applyBorder="1" applyAlignment="1" applyProtection="1">
      <alignment vertical="center"/>
      <protection/>
    </xf>
    <xf numFmtId="168" fontId="2" fillId="34" borderId="84" xfId="46" applyNumberFormat="1" applyFont="1" applyFill="1" applyBorder="1" applyAlignment="1" applyProtection="1">
      <alignment vertical="center"/>
      <protection/>
    </xf>
    <xf numFmtId="49" fontId="51" fillId="36" borderId="0" xfId="0" applyNumberFormat="1" applyFont="1" applyFill="1" applyAlignment="1">
      <alignment horizontal="left" vertical="center"/>
    </xf>
    <xf numFmtId="49" fontId="2" fillId="37" borderId="0" xfId="0" applyNumberFormat="1" applyFont="1" applyFill="1" applyAlignment="1" quotePrefix="1">
      <alignment horizontal="left" wrapText="1"/>
    </xf>
    <xf numFmtId="0" fontId="55" fillId="36" borderId="19" xfId="0" applyFont="1" applyFill="1" applyBorder="1" applyAlignment="1">
      <alignment horizontal="center" vertical="center" wrapText="1"/>
    </xf>
    <xf numFmtId="0" fontId="55" fillId="36" borderId="85" xfId="0" applyFont="1" applyFill="1" applyBorder="1" applyAlignment="1">
      <alignment horizontal="center" vertical="center" wrapText="1"/>
    </xf>
    <xf numFmtId="0" fontId="55" fillId="36" borderId="86" xfId="0" applyFont="1" applyFill="1" applyBorder="1" applyAlignment="1">
      <alignment horizontal="center" vertical="center" wrapText="1"/>
    </xf>
    <xf numFmtId="0" fontId="2" fillId="34" borderId="0" xfId="0" applyFont="1" applyFill="1" applyAlignment="1" quotePrefix="1">
      <alignment horizontal="left" vertical="top" wrapText="1"/>
    </xf>
    <xf numFmtId="49" fontId="50" fillId="34" borderId="0" xfId="0" applyNumberFormat="1" applyFont="1" applyFill="1" applyAlignment="1" quotePrefix="1">
      <alignment horizontal="left" wrapText="1"/>
    </xf>
    <xf numFmtId="0" fontId="56" fillId="34" borderId="87" xfId="0" applyFont="1" applyFill="1" applyBorder="1" applyAlignment="1" quotePrefix="1">
      <alignment horizontal="left" vertical="top" wrapText="1"/>
    </xf>
    <xf numFmtId="0" fontId="56" fillId="34" borderId="88" xfId="0" applyFont="1" applyFill="1" applyBorder="1" applyAlignment="1" quotePrefix="1">
      <alignment horizontal="left" vertical="top" wrapText="1"/>
    </xf>
    <xf numFmtId="0" fontId="56" fillId="34" borderId="89" xfId="0" applyFont="1" applyFill="1" applyBorder="1" applyAlignment="1" quotePrefix="1">
      <alignment horizontal="left" vertical="top" wrapText="1"/>
    </xf>
    <xf numFmtId="49" fontId="2" fillId="34" borderId="0" xfId="0" applyNumberFormat="1" applyFont="1" applyFill="1" applyAlignment="1" quotePrefix="1">
      <alignment horizontal="left" wrapText="1"/>
    </xf>
    <xf numFmtId="49" fontId="50" fillId="34" borderId="0" xfId="0" applyNumberFormat="1" applyFont="1" applyFill="1" applyBorder="1" applyAlignment="1" quotePrefix="1">
      <alignment horizontal="left" wrapText="1"/>
    </xf>
    <xf numFmtId="49" fontId="2" fillId="34" borderId="0" xfId="0" applyNumberFormat="1" applyFont="1" applyFill="1" applyAlignment="1">
      <alignment horizontal="left" vertical="center" wrapText="1" indent="2"/>
    </xf>
    <xf numFmtId="49" fontId="54" fillId="37" borderId="0" xfId="0" applyNumberFormat="1" applyFont="1" applyFill="1" applyAlignment="1">
      <alignment horizontal="left" wrapText="1"/>
    </xf>
    <xf numFmtId="49" fontId="2" fillId="37" borderId="0" xfId="0" applyNumberFormat="1" applyFont="1" applyFill="1" applyAlignment="1">
      <alignment horizontal="left" vertical="center" wrapText="1" indent="2"/>
    </xf>
    <xf numFmtId="49" fontId="5" fillId="34" borderId="0" xfId="0" applyNumberFormat="1" applyFont="1" applyFill="1" applyAlignment="1" quotePrefix="1">
      <alignment horizontal="left" vertical="center" wrapText="1"/>
    </xf>
    <xf numFmtId="166" fontId="2" fillId="30" borderId="15" xfId="0" applyNumberFormat="1" applyFont="1" applyFill="1" applyBorder="1" applyAlignment="1" applyProtection="1">
      <alignment horizontal="left" vertical="center" indent="1"/>
      <protection locked="0"/>
    </xf>
    <xf numFmtId="0" fontId="2" fillId="30" borderId="33" xfId="0" applyFont="1" applyFill="1" applyBorder="1" applyAlignment="1" applyProtection="1">
      <alignment horizontal="left" vertical="center" indent="1"/>
      <protection locked="0"/>
    </xf>
    <xf numFmtId="0" fontId="2" fillId="30" borderId="34" xfId="0" applyFont="1" applyFill="1" applyBorder="1" applyAlignment="1" applyProtection="1">
      <alignment horizontal="left" vertical="center" indent="1"/>
      <protection locked="0"/>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5" fillId="36" borderId="19" xfId="0" applyFont="1" applyFill="1" applyBorder="1" applyAlignment="1" applyProtection="1">
      <alignment horizontal="center" vertical="center" wrapText="1"/>
      <protection/>
    </xf>
    <xf numFmtId="0" fontId="55" fillId="36" borderId="85" xfId="0" applyFont="1" applyFill="1" applyBorder="1" applyAlignment="1" applyProtection="1">
      <alignment horizontal="center" vertical="center" wrapText="1"/>
      <protection/>
    </xf>
    <xf numFmtId="0" fontId="55" fillId="36" borderId="86" xfId="0" applyFont="1" applyFill="1" applyBorder="1" applyAlignment="1" applyProtection="1">
      <alignment horizontal="center" vertical="center" wrapText="1"/>
      <protection/>
    </xf>
    <xf numFmtId="0" fontId="2" fillId="30" borderId="90" xfId="0" applyFont="1" applyFill="1" applyBorder="1" applyAlignment="1" applyProtection="1">
      <alignment horizontal="left" vertical="center" indent="1"/>
      <protection locked="0"/>
    </xf>
    <xf numFmtId="0" fontId="2" fillId="30" borderId="15" xfId="0" applyFont="1" applyFill="1" applyBorder="1" applyAlignment="1" applyProtection="1">
      <alignment horizontal="left" vertical="center" wrapText="1" indent="1"/>
      <protection locked="0"/>
    </xf>
    <xf numFmtId="0" fontId="2" fillId="30" borderId="15" xfId="0" applyFont="1" applyFill="1" applyBorder="1" applyAlignment="1" applyProtection="1">
      <alignment horizontal="left" vertical="center" indent="1"/>
      <protection locked="0"/>
    </xf>
    <xf numFmtId="14" fontId="2" fillId="30" borderId="33" xfId="0" applyNumberFormat="1" applyFont="1" applyFill="1" applyBorder="1" applyAlignment="1" applyProtection="1">
      <alignment horizontal="left" vertical="center" indent="1"/>
      <protection locked="0"/>
    </xf>
    <xf numFmtId="14" fontId="2" fillId="30" borderId="34" xfId="0" applyNumberFormat="1" applyFont="1" applyFill="1" applyBorder="1" applyAlignment="1" applyProtection="1">
      <alignment horizontal="left" vertical="center" indent="1"/>
      <protection locked="0"/>
    </xf>
    <xf numFmtId="0" fontId="10" fillId="34" borderId="91" xfId="55" applyFont="1" applyFill="1" applyBorder="1" applyAlignment="1" applyProtection="1">
      <alignment horizontal="left" vertical="center" wrapText="1"/>
      <protection/>
    </xf>
    <xf numFmtId="0" fontId="5" fillId="34" borderId="43" xfId="51" applyFont="1" applyFill="1" applyBorder="1" applyAlignment="1" applyProtection="1">
      <alignment horizontal="center" vertical="center" wrapText="1"/>
      <protection/>
    </xf>
    <xf numFmtId="0" fontId="5" fillId="34" borderId="52" xfId="51" applyFont="1" applyFill="1" applyBorder="1" applyAlignment="1" applyProtection="1">
      <alignment horizontal="center" vertical="center" wrapText="1"/>
      <protection/>
    </xf>
    <xf numFmtId="0" fontId="5" fillId="34" borderId="92" xfId="51" applyFont="1" applyFill="1" applyBorder="1" applyAlignment="1" applyProtection="1">
      <alignment horizontal="center" vertical="center" wrapText="1"/>
      <protection/>
    </xf>
    <xf numFmtId="0" fontId="5" fillId="34" borderId="30" xfId="51" applyFont="1" applyFill="1" applyBorder="1" applyAlignment="1" applyProtection="1">
      <alignment horizontal="center" vertical="center" wrapText="1"/>
      <protection/>
    </xf>
    <xf numFmtId="0" fontId="5" fillId="34" borderId="37" xfId="51" applyFont="1" applyFill="1" applyBorder="1" applyAlignment="1" applyProtection="1">
      <alignment horizontal="center" vertical="center" wrapText="1"/>
      <protection/>
    </xf>
    <xf numFmtId="0" fontId="5" fillId="34" borderId="72" xfId="51" applyFont="1" applyFill="1" applyBorder="1" applyAlignment="1" applyProtection="1">
      <alignment horizontal="center" vertical="center" wrapText="1"/>
      <protection/>
    </xf>
    <xf numFmtId="0" fontId="8" fillId="34" borderId="15" xfId="50" applyFont="1" applyFill="1" applyBorder="1" applyAlignment="1" applyProtection="1">
      <alignment horizontal="left" vertical="center" indent="1"/>
      <protection/>
    </xf>
    <xf numFmtId="0" fontId="55" fillId="36" borderId="0" xfId="50" applyFont="1" applyFill="1" applyBorder="1" applyAlignment="1" applyProtection="1">
      <alignment horizontal="center" vertical="center"/>
      <protection/>
    </xf>
    <xf numFmtId="0" fontId="9" fillId="34" borderId="33" xfId="50" applyFont="1" applyFill="1" applyBorder="1" applyAlignment="1" applyProtection="1">
      <alignment horizontal="center" vertical="center"/>
      <protection/>
    </xf>
    <xf numFmtId="0" fontId="9" fillId="34" borderId="34" xfId="50" applyFont="1" applyFill="1" applyBorder="1" applyAlignment="1" applyProtection="1">
      <alignment horizontal="center" vertical="center"/>
      <protection/>
    </xf>
    <xf numFmtId="167" fontId="9" fillId="34" borderId="33" xfId="50" applyNumberFormat="1" applyFont="1" applyFill="1" applyBorder="1" applyAlignment="1" applyProtection="1">
      <alignment horizontal="center" vertical="center"/>
      <protection/>
    </xf>
    <xf numFmtId="167" fontId="9" fillId="34" borderId="34" xfId="50" applyNumberFormat="1" applyFont="1" applyFill="1" applyBorder="1" applyAlignment="1" applyProtection="1">
      <alignment horizontal="center" vertical="center"/>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PAGE24" xfId="49"/>
    <cellStyle name="Normal_PAGE27" xfId="50"/>
    <cellStyle name="Normal_PAGE28" xfId="51"/>
    <cellStyle name="Normal_PAGE29" xfId="52"/>
    <cellStyle name="Normal_PAGE30" xfId="53"/>
    <cellStyle name="Normal_PAGE31" xfId="54"/>
    <cellStyle name="Normal_PAGE32" xfId="55"/>
    <cellStyle name="Normal_PAGE3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29</xdr:row>
      <xdr:rowOff>114300</xdr:rowOff>
    </xdr:from>
    <xdr:to>
      <xdr:col>2</xdr:col>
      <xdr:colOff>200025</xdr:colOff>
      <xdr:row>30</xdr:row>
      <xdr:rowOff>161925</xdr:rowOff>
    </xdr:to>
    <xdr:pic macro="[0]!AddFinessET">
      <xdr:nvPicPr>
        <xdr:cNvPr id="1" name="Image 2"/>
        <xdr:cNvPicPr preferRelativeResize="1">
          <a:picLocks noChangeAspect="1"/>
        </xdr:cNvPicPr>
      </xdr:nvPicPr>
      <xdr:blipFill>
        <a:blip r:embed="rId1"/>
        <a:stretch>
          <a:fillRect/>
        </a:stretch>
      </xdr:blipFill>
      <xdr:spPr>
        <a:xfrm>
          <a:off x="304800" y="6629400"/>
          <a:ext cx="219075" cy="238125"/>
        </a:xfrm>
        <a:prstGeom prst="rect">
          <a:avLst/>
        </a:prstGeom>
        <a:noFill/>
        <a:ln w="9525" cmpd="sng">
          <a:noFill/>
        </a:ln>
      </xdr:spPr>
    </xdr:pic>
    <xdr:clientData/>
  </xdr:twoCellAnchor>
  <xdr:twoCellAnchor editAs="oneCell">
    <xdr:from>
      <xdr:col>2</xdr:col>
      <xdr:colOff>276225</xdr:colOff>
      <xdr:row>29</xdr:row>
      <xdr:rowOff>114300</xdr:rowOff>
    </xdr:from>
    <xdr:to>
      <xdr:col>2</xdr:col>
      <xdr:colOff>485775</xdr:colOff>
      <xdr:row>30</xdr:row>
      <xdr:rowOff>171450</xdr:rowOff>
    </xdr:to>
    <xdr:pic macro="[0]!ModifyFinessET">
      <xdr:nvPicPr>
        <xdr:cNvPr id="2" name="Image 3"/>
        <xdr:cNvPicPr preferRelativeResize="1">
          <a:picLocks noChangeAspect="1"/>
        </xdr:cNvPicPr>
      </xdr:nvPicPr>
      <xdr:blipFill>
        <a:blip r:embed="rId2"/>
        <a:stretch>
          <a:fillRect/>
        </a:stretch>
      </xdr:blipFill>
      <xdr:spPr>
        <a:xfrm>
          <a:off x="600075" y="6629400"/>
          <a:ext cx="209550" cy="247650"/>
        </a:xfrm>
        <a:prstGeom prst="rect">
          <a:avLst/>
        </a:prstGeom>
        <a:noFill/>
        <a:ln w="9525" cmpd="sng">
          <a:noFill/>
        </a:ln>
      </xdr:spPr>
    </xdr:pic>
    <xdr:clientData/>
  </xdr:twoCellAnchor>
  <xdr:twoCellAnchor editAs="oneCell">
    <xdr:from>
      <xdr:col>2</xdr:col>
      <xdr:colOff>542925</xdr:colOff>
      <xdr:row>29</xdr:row>
      <xdr:rowOff>104775</xdr:rowOff>
    </xdr:from>
    <xdr:to>
      <xdr:col>2</xdr:col>
      <xdr:colOff>762000</xdr:colOff>
      <xdr:row>30</xdr:row>
      <xdr:rowOff>161925</xdr:rowOff>
    </xdr:to>
    <xdr:pic macro="[0]!DeleteFinessET">
      <xdr:nvPicPr>
        <xdr:cNvPr id="3" name="Image 4"/>
        <xdr:cNvPicPr preferRelativeResize="1">
          <a:picLocks noChangeAspect="1"/>
        </xdr:cNvPicPr>
      </xdr:nvPicPr>
      <xdr:blipFill>
        <a:blip r:embed="rId3"/>
        <a:stretch>
          <a:fillRect/>
        </a:stretch>
      </xdr:blipFill>
      <xdr:spPr>
        <a:xfrm>
          <a:off x="866775" y="6619875"/>
          <a:ext cx="219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C2"/>
  <sheetViews>
    <sheetView zoomScalePageLayoutView="0" workbookViewId="0" topLeftCell="A1">
      <selection activeCell="B16" sqref="B16"/>
    </sheetView>
  </sheetViews>
  <sheetFormatPr defaultColWidth="11.421875" defaultRowHeight="15"/>
  <cols>
    <col min="1" max="1" width="29.57421875" style="0" bestFit="1" customWidth="1"/>
  </cols>
  <sheetData>
    <row r="1" spans="1:3" ht="15">
      <c r="A1" t="s">
        <v>0</v>
      </c>
      <c r="B1" s="302">
        <f>'Page de garde'!$A$4</f>
        <v>0</v>
      </c>
      <c r="C1" s="1"/>
    </row>
    <row r="2" spans="1:2" ht="15">
      <c r="A2" t="s">
        <v>161</v>
      </c>
      <c r="B2" s="302">
        <f>'Page de garde'!D17</f>
        <v>0</v>
      </c>
    </row>
  </sheetData>
  <sheetProtection password="EAD6"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tabColor rgb="FF92D050"/>
  </sheetPr>
  <dimension ref="A1:M40"/>
  <sheetViews>
    <sheetView showGridLines="0" tabSelected="1" zoomScalePageLayoutView="0" workbookViewId="0" topLeftCell="A1">
      <selection activeCell="B1" sqref="B1"/>
    </sheetView>
  </sheetViews>
  <sheetFormatPr defaultColWidth="11.421875" defaultRowHeight="15"/>
  <cols>
    <col min="1" max="1" width="2.00390625" style="0" customWidth="1"/>
    <col min="2" max="2" width="2.7109375" style="328" customWidth="1"/>
    <col min="12" max="12" width="47.28125" style="0" customWidth="1"/>
    <col min="13" max="13" width="2.8515625" style="0" customWidth="1"/>
  </cols>
  <sheetData>
    <row r="1" spans="1:13" ht="15.75" thickBot="1">
      <c r="A1" s="303"/>
      <c r="B1" s="304" t="s">
        <v>194</v>
      </c>
      <c r="C1" s="305"/>
      <c r="D1" s="305"/>
      <c r="E1" s="305"/>
      <c r="F1" s="305"/>
      <c r="G1" s="305"/>
      <c r="H1" s="305"/>
      <c r="I1" s="305"/>
      <c r="J1" s="305"/>
      <c r="K1" s="305"/>
      <c r="L1" s="305"/>
      <c r="M1" s="306"/>
    </row>
    <row r="2" spans="1:13" ht="38.25" customHeight="1" thickBot="1">
      <c r="A2" s="307"/>
      <c r="B2" s="361" t="s">
        <v>174</v>
      </c>
      <c r="C2" s="362"/>
      <c r="D2" s="362"/>
      <c r="E2" s="362"/>
      <c r="F2" s="362"/>
      <c r="G2" s="362"/>
      <c r="H2" s="362"/>
      <c r="I2" s="362"/>
      <c r="J2" s="362"/>
      <c r="K2" s="362"/>
      <c r="L2" s="363"/>
      <c r="M2" s="308"/>
    </row>
    <row r="3" spans="1:13" ht="15.75" thickBot="1">
      <c r="A3" s="307"/>
      <c r="B3" s="309"/>
      <c r="C3" s="310"/>
      <c r="D3" s="310"/>
      <c r="E3" s="310"/>
      <c r="F3" s="310"/>
      <c r="G3" s="310"/>
      <c r="H3" s="310"/>
      <c r="I3" s="310"/>
      <c r="J3" s="310"/>
      <c r="K3" s="310"/>
      <c r="L3" s="310"/>
      <c r="M3" s="308"/>
    </row>
    <row r="4" spans="1:13" ht="58.5" customHeight="1" thickBot="1">
      <c r="A4" s="307"/>
      <c r="B4" s="309"/>
      <c r="C4" s="366" t="s">
        <v>175</v>
      </c>
      <c r="D4" s="367"/>
      <c r="E4" s="367"/>
      <c r="F4" s="367"/>
      <c r="G4" s="367"/>
      <c r="H4" s="367"/>
      <c r="I4" s="367"/>
      <c r="J4" s="367"/>
      <c r="K4" s="367"/>
      <c r="L4" s="368"/>
      <c r="M4" s="308"/>
    </row>
    <row r="5" spans="1:13" ht="15">
      <c r="A5" s="307"/>
      <c r="B5" s="309"/>
      <c r="C5" s="310"/>
      <c r="D5" s="310"/>
      <c r="E5" s="310"/>
      <c r="F5" s="310"/>
      <c r="G5" s="310"/>
      <c r="H5" s="310"/>
      <c r="I5" s="310"/>
      <c r="J5" s="310"/>
      <c r="K5" s="310"/>
      <c r="L5" s="310"/>
      <c r="M5" s="308"/>
    </row>
    <row r="6" spans="1:13" ht="39.75" customHeight="1">
      <c r="A6" s="307"/>
      <c r="B6" s="309"/>
      <c r="C6" s="364" t="s">
        <v>178</v>
      </c>
      <c r="D6" s="364"/>
      <c r="E6" s="364"/>
      <c r="F6" s="364"/>
      <c r="G6" s="364"/>
      <c r="H6" s="364"/>
      <c r="I6" s="364"/>
      <c r="J6" s="364"/>
      <c r="K6" s="364"/>
      <c r="L6" s="364"/>
      <c r="M6" s="308"/>
    </row>
    <row r="7" spans="1:13" ht="30" customHeight="1">
      <c r="A7" s="307"/>
      <c r="B7" s="309"/>
      <c r="C7" s="364" t="s">
        <v>176</v>
      </c>
      <c r="D7" s="364"/>
      <c r="E7" s="364"/>
      <c r="F7" s="364"/>
      <c r="G7" s="364"/>
      <c r="H7" s="364"/>
      <c r="I7" s="364"/>
      <c r="J7" s="364"/>
      <c r="K7" s="364"/>
      <c r="L7" s="364"/>
      <c r="M7" s="308"/>
    </row>
    <row r="8" spans="1:13" ht="77.25" customHeight="1">
      <c r="A8" s="307"/>
      <c r="B8" s="309"/>
      <c r="C8" s="365" t="s">
        <v>177</v>
      </c>
      <c r="D8" s="365"/>
      <c r="E8" s="365"/>
      <c r="F8" s="365"/>
      <c r="G8" s="365"/>
      <c r="H8" s="365"/>
      <c r="I8" s="365"/>
      <c r="J8" s="365"/>
      <c r="K8" s="365"/>
      <c r="L8" s="365"/>
      <c r="M8" s="308"/>
    </row>
    <row r="9" spans="1:13" ht="15">
      <c r="A9" s="307"/>
      <c r="B9" s="309"/>
      <c r="C9" s="314"/>
      <c r="D9" s="314"/>
      <c r="E9" s="314"/>
      <c r="F9" s="314"/>
      <c r="G9" s="314"/>
      <c r="H9" s="314"/>
      <c r="I9" s="314"/>
      <c r="J9" s="314"/>
      <c r="K9" s="314"/>
      <c r="L9" s="314"/>
      <c r="M9" s="308"/>
    </row>
    <row r="10" spans="1:13" ht="15">
      <c r="A10" s="307"/>
      <c r="B10" s="309"/>
      <c r="C10" s="359" t="s">
        <v>179</v>
      </c>
      <c r="D10" s="359"/>
      <c r="E10" s="359"/>
      <c r="F10" s="359"/>
      <c r="G10" s="359"/>
      <c r="H10" s="359"/>
      <c r="I10" s="359"/>
      <c r="J10" s="314"/>
      <c r="K10" s="314"/>
      <c r="L10" s="314"/>
      <c r="M10" s="308"/>
    </row>
    <row r="11" spans="1:13" ht="15">
      <c r="A11" s="307"/>
      <c r="B11" s="309"/>
      <c r="C11" s="315"/>
      <c r="D11" s="315"/>
      <c r="E11" s="315"/>
      <c r="F11" s="315"/>
      <c r="G11" s="315"/>
      <c r="H11" s="315"/>
      <c r="I11" s="315"/>
      <c r="J11" s="315"/>
      <c r="K11" s="315"/>
      <c r="L11" s="315"/>
      <c r="M11" s="308"/>
    </row>
    <row r="12" spans="1:13" ht="34.5" customHeight="1">
      <c r="A12" s="307"/>
      <c r="B12" s="309"/>
      <c r="C12" s="360" t="s">
        <v>180</v>
      </c>
      <c r="D12" s="360"/>
      <c r="E12" s="360"/>
      <c r="F12" s="360"/>
      <c r="G12" s="360"/>
      <c r="H12" s="360"/>
      <c r="I12" s="360"/>
      <c r="J12" s="360"/>
      <c r="K12" s="360"/>
      <c r="L12" s="360"/>
      <c r="M12" s="308"/>
    </row>
    <row r="13" spans="1:13" ht="21.75" customHeight="1">
      <c r="A13" s="307"/>
      <c r="B13" s="309"/>
      <c r="C13" s="316" t="s">
        <v>162</v>
      </c>
      <c r="D13" s="317"/>
      <c r="E13" s="317"/>
      <c r="F13" s="317"/>
      <c r="G13" s="317"/>
      <c r="H13" s="317"/>
      <c r="I13" s="317"/>
      <c r="J13" s="317"/>
      <c r="K13" s="317"/>
      <c r="L13" s="317"/>
      <c r="M13" s="308"/>
    </row>
    <row r="14" spans="1:13" ht="30" customHeight="1">
      <c r="A14" s="307"/>
      <c r="B14" s="309"/>
      <c r="C14" s="360" t="s">
        <v>192</v>
      </c>
      <c r="D14" s="360"/>
      <c r="E14" s="360"/>
      <c r="F14" s="360"/>
      <c r="G14" s="360"/>
      <c r="H14" s="360"/>
      <c r="I14" s="360"/>
      <c r="J14" s="360"/>
      <c r="K14" s="360"/>
      <c r="L14" s="360"/>
      <c r="M14" s="308"/>
    </row>
    <row r="15" spans="1:13" ht="15">
      <c r="A15" s="307"/>
      <c r="B15" s="309"/>
      <c r="C15" s="360"/>
      <c r="D15" s="360"/>
      <c r="E15" s="360"/>
      <c r="F15" s="360"/>
      <c r="G15" s="360"/>
      <c r="H15" s="360"/>
      <c r="I15" s="360"/>
      <c r="J15" s="360"/>
      <c r="K15" s="360"/>
      <c r="L15" s="360"/>
      <c r="M15" s="308"/>
    </row>
    <row r="16" spans="1:13" ht="15">
      <c r="A16" s="307"/>
      <c r="B16" s="309"/>
      <c r="C16" s="372" t="s">
        <v>193</v>
      </c>
      <c r="D16" s="372"/>
      <c r="E16" s="372"/>
      <c r="F16" s="372"/>
      <c r="G16" s="372"/>
      <c r="H16" s="372"/>
      <c r="I16" s="372"/>
      <c r="J16" s="372"/>
      <c r="K16" s="372"/>
      <c r="L16" s="372"/>
      <c r="M16" s="308"/>
    </row>
    <row r="17" spans="1:13" ht="15">
      <c r="A17" s="307"/>
      <c r="B17" s="309"/>
      <c r="C17" s="316" t="s">
        <v>163</v>
      </c>
      <c r="D17" s="316"/>
      <c r="E17" s="316"/>
      <c r="F17" s="316"/>
      <c r="G17" s="316"/>
      <c r="H17" s="316"/>
      <c r="I17" s="316"/>
      <c r="J17" s="316"/>
      <c r="K17" s="316"/>
      <c r="L17" s="316"/>
      <c r="M17" s="308"/>
    </row>
    <row r="18" spans="1:13" ht="15">
      <c r="A18" s="307"/>
      <c r="B18" s="309"/>
      <c r="C18" s="318" t="s">
        <v>181</v>
      </c>
      <c r="D18" s="316"/>
      <c r="E18" s="316"/>
      <c r="F18" s="316"/>
      <c r="G18" s="316"/>
      <c r="H18" s="316"/>
      <c r="I18" s="316"/>
      <c r="J18" s="316"/>
      <c r="K18" s="316"/>
      <c r="L18" s="316"/>
      <c r="M18" s="308"/>
    </row>
    <row r="19" spans="1:13" ht="15">
      <c r="A19" s="307"/>
      <c r="B19" s="309"/>
      <c r="C19" s="318" t="s">
        <v>164</v>
      </c>
      <c r="D19" s="316"/>
      <c r="E19" s="316"/>
      <c r="F19" s="316"/>
      <c r="G19" s="316"/>
      <c r="H19" s="316"/>
      <c r="I19" s="316"/>
      <c r="J19" s="316"/>
      <c r="K19" s="316"/>
      <c r="L19" s="316"/>
      <c r="M19" s="308"/>
    </row>
    <row r="20" spans="1:13" ht="15">
      <c r="A20" s="307"/>
      <c r="B20" s="309"/>
      <c r="C20" s="373" t="s">
        <v>184</v>
      </c>
      <c r="D20" s="373"/>
      <c r="E20" s="373"/>
      <c r="F20" s="373"/>
      <c r="G20" s="373"/>
      <c r="H20" s="373"/>
      <c r="I20" s="373"/>
      <c r="J20" s="373"/>
      <c r="K20" s="373"/>
      <c r="L20" s="373"/>
      <c r="M20" s="308"/>
    </row>
    <row r="21" spans="1:13" ht="15">
      <c r="A21" s="307"/>
      <c r="B21" s="309"/>
      <c r="C21" s="316" t="s">
        <v>165</v>
      </c>
      <c r="D21" s="316"/>
      <c r="E21" s="316"/>
      <c r="F21" s="316"/>
      <c r="G21" s="316"/>
      <c r="H21" s="316"/>
      <c r="I21" s="316"/>
      <c r="J21" s="316"/>
      <c r="K21" s="316"/>
      <c r="L21" s="316"/>
      <c r="M21" s="308"/>
    </row>
    <row r="22" spans="1:13" ht="15">
      <c r="A22" s="307"/>
      <c r="B22" s="309"/>
      <c r="C22" s="318" t="s">
        <v>182</v>
      </c>
      <c r="D22" s="316"/>
      <c r="E22" s="316"/>
      <c r="F22" s="316"/>
      <c r="G22" s="316"/>
      <c r="H22" s="316"/>
      <c r="I22" s="316"/>
      <c r="J22" s="316"/>
      <c r="K22" s="316"/>
      <c r="L22" s="316"/>
      <c r="M22" s="308"/>
    </row>
    <row r="23" spans="1:13" ht="15">
      <c r="A23" s="307"/>
      <c r="B23" s="309"/>
      <c r="C23" s="318" t="s">
        <v>183</v>
      </c>
      <c r="D23" s="316"/>
      <c r="E23" s="316"/>
      <c r="F23" s="316"/>
      <c r="G23" s="316"/>
      <c r="H23" s="316"/>
      <c r="I23" s="316"/>
      <c r="J23" s="316"/>
      <c r="K23" s="316"/>
      <c r="L23" s="316"/>
      <c r="M23" s="308"/>
    </row>
    <row r="24" spans="1:13" ht="15">
      <c r="A24" s="307"/>
      <c r="B24" s="309"/>
      <c r="C24" s="318" t="s">
        <v>185</v>
      </c>
      <c r="D24" s="316"/>
      <c r="E24" s="316"/>
      <c r="F24" s="316"/>
      <c r="G24" s="316"/>
      <c r="H24" s="316"/>
      <c r="I24" s="316"/>
      <c r="J24" s="316"/>
      <c r="K24" s="316"/>
      <c r="L24" s="316"/>
      <c r="M24" s="308"/>
    </row>
    <row r="25" spans="1:13" ht="15">
      <c r="A25" s="307"/>
      <c r="B25" s="309"/>
      <c r="C25" s="316" t="s">
        <v>166</v>
      </c>
      <c r="D25" s="316"/>
      <c r="E25" s="316"/>
      <c r="F25" s="316"/>
      <c r="G25" s="316"/>
      <c r="H25" s="316"/>
      <c r="I25" s="316"/>
      <c r="J25" s="316"/>
      <c r="K25" s="316"/>
      <c r="L25" s="316"/>
      <c r="M25" s="308"/>
    </row>
    <row r="26" spans="1:13" ht="15">
      <c r="A26" s="307"/>
      <c r="B26" s="309"/>
      <c r="C26" s="316"/>
      <c r="D26" s="316"/>
      <c r="E26" s="316"/>
      <c r="F26" s="316"/>
      <c r="G26" s="316"/>
      <c r="H26" s="316"/>
      <c r="I26" s="316"/>
      <c r="J26" s="316"/>
      <c r="K26" s="316"/>
      <c r="L26" s="316"/>
      <c r="M26" s="308"/>
    </row>
    <row r="27" spans="1:13" ht="15">
      <c r="A27" s="307"/>
      <c r="B27" s="309"/>
      <c r="C27" s="311" t="s">
        <v>189</v>
      </c>
      <c r="D27" s="312"/>
      <c r="E27" s="312"/>
      <c r="F27" s="312"/>
      <c r="G27" s="312"/>
      <c r="H27" s="313"/>
      <c r="I27" s="313"/>
      <c r="J27" s="313"/>
      <c r="K27" s="313"/>
      <c r="L27" s="313"/>
      <c r="M27" s="308"/>
    </row>
    <row r="28" spans="1:13" ht="40.5" customHeight="1">
      <c r="A28" s="307"/>
      <c r="B28" s="309"/>
      <c r="C28" s="374" t="s">
        <v>186</v>
      </c>
      <c r="D28" s="374"/>
      <c r="E28" s="374"/>
      <c r="F28" s="374"/>
      <c r="G28" s="374"/>
      <c r="H28" s="374"/>
      <c r="I28" s="374"/>
      <c r="J28" s="374"/>
      <c r="K28" s="374"/>
      <c r="L28" s="374"/>
      <c r="M28" s="308"/>
    </row>
    <row r="29" spans="1:13" ht="15" customHeight="1">
      <c r="A29" s="307"/>
      <c r="B29" s="309"/>
      <c r="C29" s="319" t="s">
        <v>167</v>
      </c>
      <c r="D29" s="320"/>
      <c r="E29" s="320"/>
      <c r="F29" s="320"/>
      <c r="G29" s="320"/>
      <c r="H29" s="320"/>
      <c r="I29" s="320"/>
      <c r="J29" s="320"/>
      <c r="K29" s="320"/>
      <c r="L29" s="320"/>
      <c r="M29" s="308"/>
    </row>
    <row r="30" spans="1:13" ht="15">
      <c r="A30" s="307"/>
      <c r="B30" s="309"/>
      <c r="C30" s="321" t="s">
        <v>168</v>
      </c>
      <c r="D30" s="313"/>
      <c r="E30" s="313"/>
      <c r="F30" s="313"/>
      <c r="G30" s="313"/>
      <c r="H30" s="313"/>
      <c r="I30" s="313"/>
      <c r="J30" s="313"/>
      <c r="K30" s="313"/>
      <c r="L30" s="313"/>
      <c r="M30" s="308"/>
    </row>
    <row r="31" spans="1:13" ht="25.5" customHeight="1">
      <c r="A31" s="307"/>
      <c r="B31" s="309"/>
      <c r="C31" s="369" t="s">
        <v>169</v>
      </c>
      <c r="D31" s="369"/>
      <c r="E31" s="369"/>
      <c r="F31" s="369"/>
      <c r="G31" s="369"/>
      <c r="H31" s="369"/>
      <c r="I31" s="369"/>
      <c r="J31" s="369"/>
      <c r="K31" s="369"/>
      <c r="L31" s="369"/>
      <c r="M31" s="308"/>
    </row>
    <row r="32" spans="1:13" ht="15" customHeight="1">
      <c r="A32" s="307"/>
      <c r="B32" s="309"/>
      <c r="C32" s="321" t="s">
        <v>170</v>
      </c>
      <c r="D32" s="322"/>
      <c r="E32" s="322"/>
      <c r="F32" s="322"/>
      <c r="G32" s="322"/>
      <c r="H32" s="322"/>
      <c r="I32" s="322"/>
      <c r="J32" s="322"/>
      <c r="K32" s="322"/>
      <c r="L32" s="322"/>
      <c r="M32" s="308"/>
    </row>
    <row r="33" spans="1:13" ht="15">
      <c r="A33" s="307"/>
      <c r="B33" s="309"/>
      <c r="C33" s="321" t="s">
        <v>187</v>
      </c>
      <c r="D33" s="319"/>
      <c r="E33" s="319"/>
      <c r="F33" s="313"/>
      <c r="G33" s="313"/>
      <c r="H33" s="313"/>
      <c r="I33" s="313"/>
      <c r="J33" s="313"/>
      <c r="K33" s="313"/>
      <c r="L33" s="313"/>
      <c r="M33" s="308"/>
    </row>
    <row r="34" spans="1:13" ht="15">
      <c r="A34" s="307"/>
      <c r="B34" s="309"/>
      <c r="C34" s="321" t="s">
        <v>188</v>
      </c>
      <c r="D34" s="319"/>
      <c r="E34" s="319"/>
      <c r="F34" s="313"/>
      <c r="G34" s="313"/>
      <c r="H34" s="313"/>
      <c r="I34" s="313"/>
      <c r="J34" s="313"/>
      <c r="K34" s="313"/>
      <c r="L34" s="313"/>
      <c r="M34" s="308"/>
    </row>
    <row r="35" spans="1:13" ht="15">
      <c r="A35" s="307"/>
      <c r="B35" s="309"/>
      <c r="C35" s="323" t="s">
        <v>171</v>
      </c>
      <c r="D35" s="319"/>
      <c r="E35" s="319"/>
      <c r="F35" s="313"/>
      <c r="G35" s="313"/>
      <c r="H35" s="313"/>
      <c r="I35" s="313"/>
      <c r="J35" s="313"/>
      <c r="K35" s="313"/>
      <c r="L35" s="313"/>
      <c r="M35" s="308"/>
    </row>
    <row r="36" spans="1:13" ht="28.5" customHeight="1">
      <c r="A36" s="307"/>
      <c r="B36" s="309"/>
      <c r="C36" s="369" t="s">
        <v>172</v>
      </c>
      <c r="D36" s="369"/>
      <c r="E36" s="369"/>
      <c r="F36" s="369"/>
      <c r="G36" s="369"/>
      <c r="H36" s="369"/>
      <c r="I36" s="369"/>
      <c r="J36" s="369"/>
      <c r="K36" s="369"/>
      <c r="L36" s="369"/>
      <c r="M36" s="308"/>
    </row>
    <row r="37" spans="1:13" ht="28.5" customHeight="1">
      <c r="A37" s="307"/>
      <c r="B37" s="309"/>
      <c r="C37" s="370" t="s">
        <v>173</v>
      </c>
      <c r="D37" s="370"/>
      <c r="E37" s="370"/>
      <c r="F37" s="370"/>
      <c r="G37" s="370"/>
      <c r="H37" s="370"/>
      <c r="I37" s="370"/>
      <c r="J37" s="370"/>
      <c r="K37" s="370"/>
      <c r="L37" s="370"/>
      <c r="M37" s="308"/>
    </row>
    <row r="38" spans="1:13" ht="15">
      <c r="A38" s="307"/>
      <c r="B38" s="309"/>
      <c r="C38" s="371"/>
      <c r="D38" s="371"/>
      <c r="E38" s="371"/>
      <c r="F38" s="371"/>
      <c r="G38" s="371"/>
      <c r="H38" s="371"/>
      <c r="I38" s="371"/>
      <c r="J38" s="371"/>
      <c r="K38" s="371"/>
      <c r="L38" s="371"/>
      <c r="M38" s="308"/>
    </row>
    <row r="39" spans="1:13" ht="15">
      <c r="A39" s="307"/>
      <c r="B39" s="309"/>
      <c r="C39" s="321"/>
      <c r="D39" s="319"/>
      <c r="E39" s="319"/>
      <c r="F39" s="313"/>
      <c r="G39" s="313"/>
      <c r="H39" s="313"/>
      <c r="I39" s="313"/>
      <c r="J39" s="313"/>
      <c r="K39" s="313"/>
      <c r="L39" s="313"/>
      <c r="M39" s="308"/>
    </row>
    <row r="40" spans="1:13" ht="15.75" thickBot="1">
      <c r="A40" s="324"/>
      <c r="B40" s="325"/>
      <c r="C40" s="326"/>
      <c r="D40" s="326"/>
      <c r="E40" s="326"/>
      <c r="F40" s="326"/>
      <c r="G40" s="326"/>
      <c r="H40" s="326"/>
      <c r="I40" s="326"/>
      <c r="J40" s="326"/>
      <c r="K40" s="326"/>
      <c r="L40" s="326"/>
      <c r="M40" s="327"/>
    </row>
  </sheetData>
  <sheetProtection password="EAD6" sheet="1"/>
  <mergeCells count="16">
    <mergeCell ref="C36:L36"/>
    <mergeCell ref="C37:L37"/>
    <mergeCell ref="C38:L38"/>
    <mergeCell ref="C14:L14"/>
    <mergeCell ref="C15:L15"/>
    <mergeCell ref="C16:L16"/>
    <mergeCell ref="C20:L20"/>
    <mergeCell ref="C28:L28"/>
    <mergeCell ref="C31:L31"/>
    <mergeCell ref="C10:I10"/>
    <mergeCell ref="C12:L12"/>
    <mergeCell ref="B2:L2"/>
    <mergeCell ref="C6:L6"/>
    <mergeCell ref="C7:L7"/>
    <mergeCell ref="C8:L8"/>
    <mergeCell ref="C4:L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1:H35"/>
  <sheetViews>
    <sheetView zoomScalePageLayoutView="0" workbookViewId="0" topLeftCell="B1">
      <selection activeCell="C7" sqref="C7"/>
    </sheetView>
  </sheetViews>
  <sheetFormatPr defaultColWidth="11.421875" defaultRowHeight="15"/>
  <cols>
    <col min="1" max="1" width="22.8515625" style="6" hidden="1" customWidth="1"/>
    <col min="2" max="2" width="4.8515625" style="30" customWidth="1"/>
    <col min="3" max="3" width="46.140625" style="6" customWidth="1"/>
    <col min="4" max="4" width="27.421875" style="6" customWidth="1"/>
    <col min="5" max="5" width="12.8515625" style="6" customWidth="1"/>
    <col min="6" max="7" width="12.7109375" style="6" customWidth="1"/>
    <col min="8" max="8" width="8.140625" style="6" customWidth="1"/>
    <col min="9" max="247" width="11.421875" style="6" customWidth="1"/>
    <col min="248" max="248" width="46.57421875" style="6" customWidth="1"/>
    <col min="249" max="249" width="5.140625" style="6" customWidth="1"/>
    <col min="250" max="16384" width="11.421875" style="6" customWidth="1"/>
  </cols>
  <sheetData>
    <row r="1" spans="1:8" ht="13.5" thickBot="1">
      <c r="A1" s="2" t="s">
        <v>14</v>
      </c>
      <c r="B1" s="3"/>
      <c r="C1" s="4"/>
      <c r="D1" s="4"/>
      <c r="E1" s="4"/>
      <c r="F1" s="4"/>
      <c r="G1" s="4"/>
      <c r="H1" s="5"/>
    </row>
    <row r="2" spans="1:8" ht="38.25" customHeight="1" thickBot="1">
      <c r="A2" s="7"/>
      <c r="B2" s="8"/>
      <c r="C2" s="380" t="s">
        <v>159</v>
      </c>
      <c r="D2" s="381"/>
      <c r="E2" s="381"/>
      <c r="F2" s="381"/>
      <c r="G2" s="382"/>
      <c r="H2" s="9"/>
    </row>
    <row r="3" spans="1:8" ht="12.75">
      <c r="A3" s="7"/>
      <c r="B3" s="10"/>
      <c r="C3" s="11"/>
      <c r="D3" s="12"/>
      <c r="E3" s="12"/>
      <c r="F3" s="12"/>
      <c r="G3" s="12"/>
      <c r="H3" s="13"/>
    </row>
    <row r="4" spans="1:8" ht="12.75">
      <c r="A4" s="7"/>
      <c r="B4" s="10"/>
      <c r="C4" s="300" t="s">
        <v>158</v>
      </c>
      <c r="D4" s="12"/>
      <c r="E4" s="12"/>
      <c r="F4" s="12"/>
      <c r="G4" s="12"/>
      <c r="H4" s="13"/>
    </row>
    <row r="5" spans="1:8" ht="12.75">
      <c r="A5" s="7"/>
      <c r="B5" s="10"/>
      <c r="C5" s="11"/>
      <c r="D5" s="12"/>
      <c r="E5" s="12"/>
      <c r="F5" s="12"/>
      <c r="G5" s="12"/>
      <c r="H5" s="13"/>
    </row>
    <row r="6" spans="1:8" ht="12.75">
      <c r="A6" s="7"/>
      <c r="B6" s="10"/>
      <c r="C6" s="11"/>
      <c r="D6" s="12"/>
      <c r="E6" s="12"/>
      <c r="F6" s="12"/>
      <c r="G6" s="12"/>
      <c r="H6" s="13"/>
    </row>
    <row r="7" spans="1:8" ht="15" customHeight="1">
      <c r="A7" s="7"/>
      <c r="B7" s="10"/>
      <c r="C7" s="14" t="s">
        <v>1</v>
      </c>
      <c r="D7" s="15"/>
      <c r="E7" s="14"/>
      <c r="F7" s="14"/>
      <c r="G7" s="14"/>
      <c r="H7" s="16"/>
    </row>
    <row r="8" spans="1:8" ht="12.75">
      <c r="A8" s="17"/>
      <c r="B8" s="10"/>
      <c r="C8" s="14"/>
      <c r="D8" s="14"/>
      <c r="E8" s="14"/>
      <c r="F8" s="14"/>
      <c r="G8" s="14"/>
      <c r="H8" s="16"/>
    </row>
    <row r="9" spans="1:8" ht="15" customHeight="1">
      <c r="A9" s="17"/>
      <c r="B9" s="10"/>
      <c r="C9" s="18" t="s">
        <v>2</v>
      </c>
      <c r="D9" s="19"/>
      <c r="E9" s="18"/>
      <c r="F9" s="18"/>
      <c r="G9" s="18"/>
      <c r="H9" s="20"/>
    </row>
    <row r="10" spans="1:8" ht="12.75">
      <c r="A10" s="17"/>
      <c r="B10" s="10"/>
      <c r="C10" s="18"/>
      <c r="D10" s="18"/>
      <c r="E10" s="18"/>
      <c r="F10" s="18"/>
      <c r="G10" s="18"/>
      <c r="H10" s="20"/>
    </row>
    <row r="11" spans="1:8" ht="15" customHeight="1">
      <c r="A11" s="17"/>
      <c r="B11" s="10"/>
      <c r="C11" s="18" t="s">
        <v>3</v>
      </c>
      <c r="D11" s="376"/>
      <c r="E11" s="383"/>
      <c r="F11" s="383"/>
      <c r="G11" s="377"/>
      <c r="H11" s="20"/>
    </row>
    <row r="12" spans="1:8" ht="12.75">
      <c r="A12" s="17"/>
      <c r="B12" s="10"/>
      <c r="C12" s="18"/>
      <c r="D12" s="18"/>
      <c r="E12" s="18"/>
      <c r="F12" s="14"/>
      <c r="G12" s="14"/>
      <c r="H12" s="20"/>
    </row>
    <row r="13" spans="1:8" ht="25.5" customHeight="1">
      <c r="A13" s="17"/>
      <c r="B13" s="10"/>
      <c r="C13" s="18" t="s">
        <v>4</v>
      </c>
      <c r="D13" s="384"/>
      <c r="E13" s="385"/>
      <c r="F13" s="385"/>
      <c r="G13" s="385"/>
      <c r="H13" s="20"/>
    </row>
    <row r="14" spans="1:8" ht="12.75">
      <c r="A14" s="17"/>
      <c r="B14" s="10"/>
      <c r="C14" s="18"/>
      <c r="D14" s="18"/>
      <c r="E14" s="18"/>
      <c r="F14" s="18"/>
      <c r="G14" s="18"/>
      <c r="H14" s="20"/>
    </row>
    <row r="15" spans="1:8" ht="25.5">
      <c r="A15" s="17"/>
      <c r="B15" s="10"/>
      <c r="C15" s="21" t="s">
        <v>5</v>
      </c>
      <c r="D15" s="376"/>
      <c r="E15" s="377"/>
      <c r="F15" s="18"/>
      <c r="G15" s="18"/>
      <c r="H15" s="20"/>
    </row>
    <row r="16" spans="1:8" ht="12.75">
      <c r="A16" s="17"/>
      <c r="B16" s="10"/>
      <c r="C16" s="18"/>
      <c r="D16" s="18"/>
      <c r="E16" s="18"/>
      <c r="F16" s="18"/>
      <c r="G16" s="18"/>
      <c r="H16" s="20"/>
    </row>
    <row r="17" spans="1:8" ht="15" customHeight="1">
      <c r="A17" s="17"/>
      <c r="B17" s="10"/>
      <c r="C17" s="18" t="s">
        <v>6</v>
      </c>
      <c r="D17" s="386"/>
      <c r="E17" s="387"/>
      <c r="F17" s="18"/>
      <c r="G17" s="18"/>
      <c r="H17" s="20"/>
    </row>
    <row r="18" spans="1:8" ht="12.75">
      <c r="A18" s="17"/>
      <c r="B18" s="10"/>
      <c r="C18" s="18"/>
      <c r="D18" s="18"/>
      <c r="E18" s="18"/>
      <c r="F18" s="18"/>
      <c r="G18" s="18"/>
      <c r="H18" s="20"/>
    </row>
    <row r="19" spans="1:8" ht="15" customHeight="1">
      <c r="A19" s="17"/>
      <c r="B19" s="10"/>
      <c r="C19" s="22" t="s">
        <v>7</v>
      </c>
      <c r="D19" s="375"/>
      <c r="E19" s="375"/>
      <c r="F19" s="18"/>
      <c r="G19" s="18"/>
      <c r="H19" s="20"/>
    </row>
    <row r="20" spans="1:8" ht="12.75">
      <c r="A20" s="17"/>
      <c r="B20" s="10"/>
      <c r="C20" s="22"/>
      <c r="D20" s="23"/>
      <c r="E20" s="23"/>
      <c r="F20" s="18"/>
      <c r="G20" s="18"/>
      <c r="H20" s="20"/>
    </row>
    <row r="21" spans="1:8" ht="15" customHeight="1">
      <c r="A21" s="17"/>
      <c r="B21" s="10"/>
      <c r="C21" s="18" t="s">
        <v>8</v>
      </c>
      <c r="D21" s="375"/>
      <c r="E21" s="375"/>
      <c r="F21" s="18"/>
      <c r="G21" s="18"/>
      <c r="H21" s="20"/>
    </row>
    <row r="22" spans="1:8" ht="12.75">
      <c r="A22" s="17"/>
      <c r="B22" s="10"/>
      <c r="C22" s="18"/>
      <c r="D22" s="23"/>
      <c r="E22" s="23"/>
      <c r="F22" s="18"/>
      <c r="G22" s="18"/>
      <c r="H22" s="20"/>
    </row>
    <row r="23" spans="1:8" ht="25.5">
      <c r="A23" s="17"/>
      <c r="B23" s="10"/>
      <c r="C23" s="21" t="s">
        <v>9</v>
      </c>
      <c r="D23" s="376"/>
      <c r="E23" s="377"/>
      <c r="F23" s="18"/>
      <c r="G23" s="18"/>
      <c r="H23" s="20"/>
    </row>
    <row r="24" spans="1:8" ht="12.75">
      <c r="A24" s="17"/>
      <c r="B24" s="10"/>
      <c r="C24" s="18"/>
      <c r="D24" s="18"/>
      <c r="E24" s="18"/>
      <c r="F24" s="18"/>
      <c r="G24" s="18"/>
      <c r="H24" s="20"/>
    </row>
    <row r="25" spans="1:8" ht="13.5" thickBot="1">
      <c r="A25" s="17"/>
      <c r="B25" s="10"/>
      <c r="C25" s="24" t="s">
        <v>160</v>
      </c>
      <c r="D25" s="18"/>
      <c r="E25" s="21"/>
      <c r="F25" s="18"/>
      <c r="G25" s="18"/>
      <c r="H25" s="20"/>
    </row>
    <row r="26" spans="1:8" ht="13.5" thickBot="1">
      <c r="A26" s="17"/>
      <c r="B26" s="10"/>
      <c r="C26" s="18"/>
      <c r="D26" s="18"/>
      <c r="E26" s="21"/>
      <c r="F26" s="378" t="s">
        <v>10</v>
      </c>
      <c r="G26" s="379"/>
      <c r="H26" s="20"/>
    </row>
    <row r="27" spans="1:8" ht="71.25" customHeight="1" thickBot="1">
      <c r="A27" s="17"/>
      <c r="B27" s="10"/>
      <c r="C27" s="25" t="s">
        <v>190</v>
      </c>
      <c r="D27" s="26" t="s">
        <v>191</v>
      </c>
      <c r="E27" s="27" t="s">
        <v>11</v>
      </c>
      <c r="F27" s="28" t="s">
        <v>12</v>
      </c>
      <c r="G27" s="29" t="s">
        <v>13</v>
      </c>
      <c r="H27" s="20"/>
    </row>
    <row r="28" spans="1:8" ht="15" customHeight="1">
      <c r="A28" s="17"/>
      <c r="B28" s="10"/>
      <c r="C28" s="350"/>
      <c r="D28" s="351"/>
      <c r="E28" s="352"/>
      <c r="F28" s="353"/>
      <c r="G28" s="354"/>
      <c r="H28" s="20"/>
    </row>
    <row r="29" spans="1:8" s="30" customFormat="1" ht="15.75" customHeight="1" thickBot="1">
      <c r="A29" s="17"/>
      <c r="B29" s="10"/>
      <c r="C29" s="293"/>
      <c r="D29" s="294"/>
      <c r="E29" s="297"/>
      <c r="F29" s="298"/>
      <c r="G29" s="299"/>
      <c r="H29" s="20"/>
    </row>
    <row r="30" spans="1:8" s="30" customFormat="1" ht="15" customHeight="1">
      <c r="A30" s="17"/>
      <c r="B30" s="10"/>
      <c r="C30" s="295"/>
      <c r="D30" s="295"/>
      <c r="E30" s="296"/>
      <c r="F30" s="296"/>
      <c r="G30" s="296"/>
      <c r="H30" s="20"/>
    </row>
    <row r="31" spans="1:8" s="30" customFormat="1" ht="15" customHeight="1">
      <c r="A31" s="17"/>
      <c r="B31" s="10"/>
      <c r="C31" s="295"/>
      <c r="D31" s="295"/>
      <c r="E31" s="296"/>
      <c r="F31" s="296"/>
      <c r="G31" s="296"/>
      <c r="H31" s="20"/>
    </row>
    <row r="32" spans="1:8" ht="15.75" customHeight="1" thickBot="1">
      <c r="A32" s="35"/>
      <c r="B32" s="31"/>
      <c r="C32" s="32"/>
      <c r="D32" s="33"/>
      <c r="E32" s="33"/>
      <c r="F32" s="33"/>
      <c r="G32" s="33"/>
      <c r="H32" s="34"/>
    </row>
    <row r="35" ht="12.75">
      <c r="D35" s="30"/>
    </row>
  </sheetData>
  <sheetProtection password="EAD6" sheet="1"/>
  <mergeCells count="9">
    <mergeCell ref="D21:E21"/>
    <mergeCell ref="D23:E23"/>
    <mergeCell ref="F26:G26"/>
    <mergeCell ref="C2:G2"/>
    <mergeCell ref="D11:G11"/>
    <mergeCell ref="D13:G13"/>
    <mergeCell ref="D15:E15"/>
    <mergeCell ref="D17:E17"/>
    <mergeCell ref="D19:E19"/>
  </mergeCells>
  <dataValidations count="2">
    <dataValidation type="whole" allowBlank="1" showInputMessage="1" showErrorMessage="1" sqref="D7">
      <formula1>2010</formula1>
      <formula2>2030</formula2>
    </dataValidation>
    <dataValidation type="textLength" operator="equal" allowBlank="1" showInputMessage="1" showErrorMessage="1" sqref="D9 E28">
      <formula1>9</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4"/>
  <dimension ref="A1:P187"/>
  <sheetViews>
    <sheetView showGridLines="0" zoomScale="85" zoomScaleNormal="85" zoomScalePageLayoutView="0" workbookViewId="0" topLeftCell="A1">
      <selection activeCell="C12" sqref="C12"/>
    </sheetView>
  </sheetViews>
  <sheetFormatPr defaultColWidth="11.421875" defaultRowHeight="15"/>
  <cols>
    <col min="1" max="1" width="3.8515625" style="44" customWidth="1"/>
    <col min="2" max="2" width="10.7109375" style="291" customWidth="1"/>
    <col min="3" max="3" width="79.421875" style="292" customWidth="1"/>
    <col min="4" max="5" width="19.57421875" style="44" customWidth="1"/>
    <col min="6" max="6" width="15.8515625" style="44" customWidth="1"/>
    <col min="7" max="8" width="19.57421875" style="44" customWidth="1"/>
    <col min="9" max="9" width="15.8515625" style="44" customWidth="1"/>
    <col min="10" max="10" width="3.8515625" style="44" customWidth="1"/>
    <col min="11" max="11" width="2.7109375" style="44" customWidth="1"/>
    <col min="12" max="12" width="11.421875" style="146" customWidth="1"/>
    <col min="13" max="243" width="11.421875" style="44" customWidth="1"/>
    <col min="244" max="244" width="12.57421875" style="44" customWidth="1"/>
    <col min="245" max="245" width="1.1484375" style="44" customWidth="1"/>
    <col min="246" max="246" width="95.421875" style="44" customWidth="1"/>
    <col min="247" max="253" width="12.57421875" style="44" customWidth="1"/>
    <col min="254" max="16384" width="11.421875" style="44" customWidth="1"/>
  </cols>
  <sheetData>
    <row r="1" spans="1:14" s="40" customFormat="1" ht="12.75">
      <c r="A1" s="36"/>
      <c r="B1" s="37"/>
      <c r="C1" s="37"/>
      <c r="D1" s="37"/>
      <c r="E1" s="37"/>
      <c r="F1" s="42"/>
      <c r="G1" s="37"/>
      <c r="H1" s="37"/>
      <c r="I1" s="37"/>
      <c r="J1" s="37"/>
      <c r="K1" s="38"/>
      <c r="L1" s="39"/>
      <c r="M1" s="39"/>
      <c r="N1" s="39"/>
    </row>
    <row r="2" spans="1:14" ht="25.5" customHeight="1">
      <c r="A2" s="41"/>
      <c r="B2" s="395" t="s">
        <v>15</v>
      </c>
      <c r="C2" s="395"/>
      <c r="D2" s="397"/>
      <c r="E2" s="398"/>
      <c r="F2" s="329"/>
      <c r="G2" s="330"/>
      <c r="H2" s="42"/>
      <c r="I2" s="42"/>
      <c r="J2" s="42"/>
      <c r="K2" s="43"/>
      <c r="L2" s="39"/>
      <c r="M2" s="39"/>
      <c r="N2" s="39"/>
    </row>
    <row r="3" spans="1:16" ht="25.5" customHeight="1">
      <c r="A3" s="41"/>
      <c r="B3" s="395" t="s">
        <v>16</v>
      </c>
      <c r="C3" s="395"/>
      <c r="D3" s="399"/>
      <c r="E3" s="400"/>
      <c r="F3" s="331"/>
      <c r="G3" s="332"/>
      <c r="H3" s="42"/>
      <c r="I3" s="42"/>
      <c r="J3" s="42"/>
      <c r="K3" s="43"/>
      <c r="L3" s="39"/>
      <c r="M3" s="39"/>
      <c r="N3" s="39"/>
      <c r="O3" s="39"/>
      <c r="P3" s="39"/>
    </row>
    <row r="4" spans="1:16" ht="12" customHeight="1">
      <c r="A4" s="41"/>
      <c r="B4" s="42"/>
      <c r="C4" s="42"/>
      <c r="D4" s="42"/>
      <c r="E4" s="42"/>
      <c r="F4" s="42"/>
      <c r="G4" s="42"/>
      <c r="H4" s="42"/>
      <c r="I4" s="42"/>
      <c r="J4" s="42"/>
      <c r="K4" s="43"/>
      <c r="L4" s="39"/>
      <c r="M4" s="39"/>
      <c r="N4" s="39"/>
      <c r="O4" s="39"/>
      <c r="P4" s="39"/>
    </row>
    <row r="5" spans="1:16" ht="12.75" customHeight="1">
      <c r="A5" s="41"/>
      <c r="B5" s="45"/>
      <c r="C5" s="42"/>
      <c r="D5" s="42"/>
      <c r="E5" s="42"/>
      <c r="F5" s="42"/>
      <c r="G5" s="42"/>
      <c r="H5" s="42"/>
      <c r="I5" s="42"/>
      <c r="J5" s="42"/>
      <c r="K5" s="43"/>
      <c r="L5" s="39"/>
      <c r="M5" s="39"/>
      <c r="N5" s="39"/>
      <c r="O5" s="39"/>
      <c r="P5" s="39"/>
    </row>
    <row r="6" spans="1:16" ht="12" customHeight="1">
      <c r="A6" s="41"/>
      <c r="B6" s="42"/>
      <c r="C6" s="42"/>
      <c r="D6" s="42"/>
      <c r="E6" s="42"/>
      <c r="F6" s="42"/>
      <c r="G6" s="42"/>
      <c r="H6" s="42"/>
      <c r="I6" s="42"/>
      <c r="J6" s="42"/>
      <c r="K6" s="43"/>
      <c r="L6" s="39"/>
      <c r="M6" s="39"/>
      <c r="N6" s="39"/>
      <c r="O6" s="39"/>
      <c r="P6" s="39"/>
    </row>
    <row r="7" spans="1:16" ht="12.75">
      <c r="A7" s="41"/>
      <c r="B7" s="42"/>
      <c r="C7" s="42"/>
      <c r="D7" s="42"/>
      <c r="E7" s="42"/>
      <c r="F7" s="42"/>
      <c r="G7" s="42"/>
      <c r="H7" s="42"/>
      <c r="I7" s="42"/>
      <c r="J7" s="42"/>
      <c r="K7" s="43"/>
      <c r="L7" s="39"/>
      <c r="M7" s="39"/>
      <c r="N7" s="39"/>
      <c r="O7" s="39"/>
      <c r="P7" s="39"/>
    </row>
    <row r="8" spans="1:16" ht="12.75">
      <c r="A8" s="41"/>
      <c r="B8" s="42"/>
      <c r="C8" s="42"/>
      <c r="D8" s="42"/>
      <c r="E8" s="42"/>
      <c r="F8" s="42"/>
      <c r="G8" s="42"/>
      <c r="H8" s="42"/>
      <c r="I8" s="42"/>
      <c r="J8" s="42"/>
      <c r="K8" s="43"/>
      <c r="L8" s="39"/>
      <c r="M8" s="39"/>
      <c r="N8" s="39"/>
      <c r="O8" s="39"/>
      <c r="P8" s="39"/>
    </row>
    <row r="9" spans="1:16" ht="12.75">
      <c r="A9" s="41"/>
      <c r="B9" s="42"/>
      <c r="C9" s="42"/>
      <c r="D9" s="42"/>
      <c r="E9" s="42"/>
      <c r="F9" s="42"/>
      <c r="G9" s="42"/>
      <c r="H9" s="42"/>
      <c r="I9" s="42"/>
      <c r="J9" s="42"/>
      <c r="K9" s="43"/>
      <c r="L9" s="39"/>
      <c r="M9" s="39"/>
      <c r="N9" s="39"/>
      <c r="O9" s="39"/>
      <c r="P9" s="39"/>
    </row>
    <row r="10" spans="1:16" ht="38.25" customHeight="1">
      <c r="A10" s="41"/>
      <c r="B10" s="396" t="s">
        <v>157</v>
      </c>
      <c r="C10" s="396"/>
      <c r="D10" s="396"/>
      <c r="E10" s="396"/>
      <c r="F10" s="396"/>
      <c r="G10" s="396"/>
      <c r="H10" s="396"/>
      <c r="I10" s="396"/>
      <c r="J10" s="396"/>
      <c r="K10" s="43"/>
      <c r="L10" s="39"/>
      <c r="M10" s="39"/>
      <c r="N10" s="39"/>
      <c r="O10" s="39"/>
      <c r="P10" s="39"/>
    </row>
    <row r="11" spans="1:16" ht="13.5" thickBot="1">
      <c r="A11" s="41"/>
      <c r="B11" s="46"/>
      <c r="C11" s="47"/>
      <c r="D11" s="48"/>
      <c r="E11" s="48"/>
      <c r="F11" s="48"/>
      <c r="G11" s="48"/>
      <c r="H11" s="48"/>
      <c r="I11" s="48"/>
      <c r="J11" s="42"/>
      <c r="K11" s="43"/>
      <c r="L11" s="39"/>
      <c r="M11" s="39"/>
      <c r="N11" s="39"/>
      <c r="O11" s="49"/>
      <c r="P11" s="49"/>
    </row>
    <row r="12" spans="1:14" s="53" customFormat="1" ht="15" customHeight="1">
      <c r="A12" s="50"/>
      <c r="B12" s="51"/>
      <c r="C12" s="52" t="s">
        <v>17</v>
      </c>
      <c r="D12" s="389" t="str">
        <f>IF('Page de garde'!$D$7="","Réel N-1 (ou anticipé N-1)","Réel "&amp;'Page de garde'!$D$7-1&amp;" (ou anticipé "&amp;'Page de garde'!$D$7-1&amp;")")</f>
        <v>Réel N-1 (ou anticipé N-1)</v>
      </c>
      <c r="E12" s="390"/>
      <c r="F12" s="391"/>
      <c r="G12" s="392" t="str">
        <f>IF('Page de garde'!$D$7="","Prévu N","Prévu "&amp;'Page de garde'!$D$7)</f>
        <v>Prévu N</v>
      </c>
      <c r="H12" s="393"/>
      <c r="I12" s="394"/>
      <c r="J12" s="42"/>
      <c r="K12" s="43"/>
      <c r="L12" s="39"/>
      <c r="M12" s="39"/>
      <c r="N12" s="39"/>
    </row>
    <row r="13" spans="1:14" s="53" customFormat="1" ht="51.75" thickBot="1">
      <c r="A13" s="50"/>
      <c r="B13" s="51"/>
      <c r="C13" s="54" t="s">
        <v>18</v>
      </c>
      <c r="D13" s="55" t="s">
        <v>19</v>
      </c>
      <c r="E13" s="56" t="s">
        <v>20</v>
      </c>
      <c r="F13" s="301" t="s">
        <v>21</v>
      </c>
      <c r="G13" s="55" t="s">
        <v>19</v>
      </c>
      <c r="H13" s="56" t="s">
        <v>20</v>
      </c>
      <c r="I13" s="301" t="s">
        <v>21</v>
      </c>
      <c r="J13" s="42"/>
      <c r="K13" s="43"/>
      <c r="L13" s="39"/>
      <c r="M13" s="39"/>
      <c r="N13" s="39"/>
    </row>
    <row r="14" spans="1:12" s="62" customFormat="1" ht="13.5" thickBot="1">
      <c r="A14" s="57"/>
      <c r="B14" s="58" t="s">
        <v>22</v>
      </c>
      <c r="C14" s="59"/>
      <c r="D14" s="60"/>
      <c r="E14" s="60"/>
      <c r="F14" s="60"/>
      <c r="G14" s="60"/>
      <c r="H14" s="60"/>
      <c r="I14" s="60"/>
      <c r="J14" s="42"/>
      <c r="K14" s="43"/>
      <c r="L14" s="61"/>
    </row>
    <row r="15" spans="1:12" s="39" customFormat="1" ht="12.75">
      <c r="A15" s="63"/>
      <c r="B15" s="64">
        <v>60</v>
      </c>
      <c r="C15" s="65" t="s">
        <v>23</v>
      </c>
      <c r="D15" s="66"/>
      <c r="E15" s="67"/>
      <c r="F15" s="333">
        <f>D15+E15</f>
        <v>0</v>
      </c>
      <c r="G15" s="68"/>
      <c r="H15" s="67"/>
      <c r="I15" s="333">
        <f>G15+H15</f>
        <v>0</v>
      </c>
      <c r="J15" s="42"/>
      <c r="K15" s="43"/>
      <c r="L15" s="69"/>
    </row>
    <row r="16" spans="1:12" s="39" customFormat="1" ht="12.75">
      <c r="A16" s="63"/>
      <c r="B16" s="64">
        <v>709</v>
      </c>
      <c r="C16" s="70" t="s">
        <v>24</v>
      </c>
      <c r="D16" s="71"/>
      <c r="E16" s="72"/>
      <c r="F16" s="334">
        <f>D16+E16</f>
        <v>0</v>
      </c>
      <c r="G16" s="73"/>
      <c r="H16" s="72"/>
      <c r="I16" s="334">
        <f>G16+H16</f>
        <v>0</v>
      </c>
      <c r="J16" s="42"/>
      <c r="K16" s="43"/>
      <c r="L16" s="69"/>
    </row>
    <row r="17" spans="1:12" s="39" customFormat="1" ht="13.5" thickBot="1">
      <c r="A17" s="63"/>
      <c r="B17" s="64">
        <v>713</v>
      </c>
      <c r="C17" s="74" t="s">
        <v>25</v>
      </c>
      <c r="D17" s="75"/>
      <c r="E17" s="76"/>
      <c r="F17" s="335">
        <f>D17+E17</f>
        <v>0</v>
      </c>
      <c r="G17" s="77"/>
      <c r="H17" s="76"/>
      <c r="I17" s="335">
        <f>G17+H17</f>
        <v>0</v>
      </c>
      <c r="J17" s="42"/>
      <c r="K17" s="43"/>
      <c r="L17" s="69"/>
    </row>
    <row r="18" spans="1:12" s="39" customFormat="1" ht="12.75">
      <c r="A18" s="63"/>
      <c r="B18" s="64"/>
      <c r="C18" s="78"/>
      <c r="D18" s="79"/>
      <c r="E18" s="79"/>
      <c r="F18" s="79"/>
      <c r="G18" s="79"/>
      <c r="H18" s="79"/>
      <c r="I18" s="79"/>
      <c r="J18" s="42"/>
      <c r="K18" s="43"/>
      <c r="L18" s="69"/>
    </row>
    <row r="19" spans="1:12" s="49" customFormat="1" ht="13.5" thickBot="1">
      <c r="A19" s="63"/>
      <c r="B19" s="58" t="s">
        <v>26</v>
      </c>
      <c r="C19" s="78"/>
      <c r="D19" s="79"/>
      <c r="E19" s="79"/>
      <c r="F19" s="79"/>
      <c r="G19" s="79"/>
      <c r="H19" s="79"/>
      <c r="I19" s="79"/>
      <c r="J19" s="42"/>
      <c r="K19" s="43"/>
      <c r="L19" s="80"/>
    </row>
    <row r="20" spans="1:12" s="82" customFormat="1" ht="12.75">
      <c r="A20" s="81"/>
      <c r="B20" s="64">
        <v>6111</v>
      </c>
      <c r="C20" s="65" t="s">
        <v>27</v>
      </c>
      <c r="D20" s="66"/>
      <c r="E20" s="67"/>
      <c r="F20" s="333">
        <f>D20+E20</f>
        <v>0</v>
      </c>
      <c r="G20" s="68"/>
      <c r="H20" s="67"/>
      <c r="I20" s="333">
        <f>G20+H20</f>
        <v>0</v>
      </c>
      <c r="J20" s="42"/>
      <c r="K20" s="43"/>
      <c r="L20" s="61"/>
    </row>
    <row r="21" spans="1:12" s="84" customFormat="1" ht="12.75">
      <c r="A21" s="81"/>
      <c r="B21" s="64">
        <v>6112</v>
      </c>
      <c r="C21" s="70" t="s">
        <v>28</v>
      </c>
      <c r="D21" s="71"/>
      <c r="E21" s="72"/>
      <c r="F21" s="334">
        <f>D21+E21</f>
        <v>0</v>
      </c>
      <c r="G21" s="73"/>
      <c r="H21" s="72"/>
      <c r="I21" s="334">
        <f>G21+H21</f>
        <v>0</v>
      </c>
      <c r="J21" s="42"/>
      <c r="K21" s="43"/>
      <c r="L21" s="83"/>
    </row>
    <row r="22" spans="1:12" s="84" customFormat="1" ht="14.25" customHeight="1" thickBot="1">
      <c r="A22" s="81"/>
      <c r="B22" s="64">
        <v>6118</v>
      </c>
      <c r="C22" s="74" t="s">
        <v>29</v>
      </c>
      <c r="D22" s="75"/>
      <c r="E22" s="76"/>
      <c r="F22" s="335">
        <f>D22+E22</f>
        <v>0</v>
      </c>
      <c r="G22" s="77"/>
      <c r="H22" s="76"/>
      <c r="I22" s="335">
        <f>G22+H22</f>
        <v>0</v>
      </c>
      <c r="J22" s="42"/>
      <c r="K22" s="43"/>
      <c r="L22" s="83"/>
    </row>
    <row r="23" spans="1:12" s="49" customFormat="1" ht="12.75">
      <c r="A23" s="63"/>
      <c r="B23" s="85" t="s">
        <v>30</v>
      </c>
      <c r="C23" s="78" t="s">
        <v>30</v>
      </c>
      <c r="D23" s="79"/>
      <c r="E23" s="79"/>
      <c r="F23" s="79"/>
      <c r="G23" s="79"/>
      <c r="H23" s="79"/>
      <c r="I23" s="79"/>
      <c r="J23" s="42"/>
      <c r="K23" s="43"/>
      <c r="L23" s="80"/>
    </row>
    <row r="24" spans="1:12" s="91" customFormat="1" ht="13.5" thickBot="1">
      <c r="A24" s="86"/>
      <c r="B24" s="87" t="s">
        <v>31</v>
      </c>
      <c r="C24" s="88"/>
      <c r="D24" s="89"/>
      <c r="E24" s="89"/>
      <c r="F24" s="89"/>
      <c r="G24" s="89"/>
      <c r="H24" s="89"/>
      <c r="I24" s="89"/>
      <c r="J24" s="42"/>
      <c r="K24" s="43"/>
      <c r="L24" s="90"/>
    </row>
    <row r="25" spans="1:12" s="95" customFormat="1" ht="12.75">
      <c r="A25" s="86"/>
      <c r="B25" s="92">
        <v>624</v>
      </c>
      <c r="C25" s="65" t="s">
        <v>32</v>
      </c>
      <c r="D25" s="66"/>
      <c r="E25" s="67"/>
      <c r="F25" s="333">
        <f aca="true" t="shared" si="0" ref="F25:F33">D25+E25</f>
        <v>0</v>
      </c>
      <c r="G25" s="66"/>
      <c r="H25" s="93"/>
      <c r="I25" s="333">
        <f aca="true" t="shared" si="1" ref="I25:I33">G25+H25</f>
        <v>0</v>
      </c>
      <c r="J25" s="42"/>
      <c r="K25" s="43"/>
      <c r="L25" s="94"/>
    </row>
    <row r="26" spans="1:12" s="95" customFormat="1" ht="12.75">
      <c r="A26" s="86"/>
      <c r="B26" s="92">
        <v>6242</v>
      </c>
      <c r="C26" s="96" t="s">
        <v>33</v>
      </c>
      <c r="D26" s="71"/>
      <c r="E26" s="72"/>
      <c r="F26" s="334">
        <f t="shared" si="0"/>
        <v>0</v>
      </c>
      <c r="G26" s="71"/>
      <c r="H26" s="97"/>
      <c r="I26" s="334">
        <f t="shared" si="1"/>
        <v>0</v>
      </c>
      <c r="J26" s="42"/>
      <c r="K26" s="43"/>
      <c r="L26" s="94"/>
    </row>
    <row r="27" spans="1:12" s="95" customFormat="1" ht="12.75">
      <c r="A27" s="86"/>
      <c r="B27" s="92">
        <v>625</v>
      </c>
      <c r="C27" s="96" t="s">
        <v>34</v>
      </c>
      <c r="D27" s="71"/>
      <c r="E27" s="72"/>
      <c r="F27" s="334">
        <f t="shared" si="0"/>
        <v>0</v>
      </c>
      <c r="G27" s="71"/>
      <c r="H27" s="97"/>
      <c r="I27" s="334">
        <f t="shared" si="1"/>
        <v>0</v>
      </c>
      <c r="J27" s="42"/>
      <c r="K27" s="43"/>
      <c r="L27" s="94"/>
    </row>
    <row r="28" spans="1:12" s="95" customFormat="1" ht="12.75">
      <c r="A28" s="86"/>
      <c r="B28" s="92">
        <v>626</v>
      </c>
      <c r="C28" s="96" t="s">
        <v>35</v>
      </c>
      <c r="D28" s="71"/>
      <c r="E28" s="72"/>
      <c r="F28" s="334">
        <f t="shared" si="0"/>
        <v>0</v>
      </c>
      <c r="G28" s="71"/>
      <c r="H28" s="97"/>
      <c r="I28" s="334">
        <f t="shared" si="1"/>
        <v>0</v>
      </c>
      <c r="J28" s="42"/>
      <c r="K28" s="43"/>
      <c r="L28" s="94"/>
    </row>
    <row r="29" spans="1:12" s="95" customFormat="1" ht="12.75">
      <c r="A29" s="86"/>
      <c r="B29" s="92">
        <v>6281</v>
      </c>
      <c r="C29" s="98" t="s">
        <v>36</v>
      </c>
      <c r="D29" s="71"/>
      <c r="E29" s="72"/>
      <c r="F29" s="334">
        <f t="shared" si="0"/>
        <v>0</v>
      </c>
      <c r="G29" s="71"/>
      <c r="H29" s="97"/>
      <c r="I29" s="334">
        <f t="shared" si="1"/>
        <v>0</v>
      </c>
      <c r="J29" s="42"/>
      <c r="K29" s="43"/>
      <c r="L29" s="94"/>
    </row>
    <row r="30" spans="1:12" s="95" customFormat="1" ht="12.75">
      <c r="A30" s="86"/>
      <c r="B30" s="92">
        <v>6282</v>
      </c>
      <c r="C30" s="98" t="s">
        <v>37</v>
      </c>
      <c r="D30" s="71"/>
      <c r="E30" s="72"/>
      <c r="F30" s="334">
        <f t="shared" si="0"/>
        <v>0</v>
      </c>
      <c r="G30" s="71"/>
      <c r="H30" s="97"/>
      <c r="I30" s="334">
        <f t="shared" si="1"/>
        <v>0</v>
      </c>
      <c r="J30" s="42"/>
      <c r="K30" s="43"/>
      <c r="L30" s="94"/>
    </row>
    <row r="31" spans="1:12" s="95" customFormat="1" ht="12.75">
      <c r="A31" s="86"/>
      <c r="B31" s="92">
        <v>6283</v>
      </c>
      <c r="C31" s="98" t="s">
        <v>38</v>
      </c>
      <c r="D31" s="71"/>
      <c r="E31" s="72"/>
      <c r="F31" s="334">
        <f t="shared" si="0"/>
        <v>0</v>
      </c>
      <c r="G31" s="71"/>
      <c r="H31" s="97"/>
      <c r="I31" s="334">
        <f t="shared" si="1"/>
        <v>0</v>
      </c>
      <c r="J31" s="42"/>
      <c r="K31" s="43"/>
      <c r="L31" s="94"/>
    </row>
    <row r="32" spans="1:12" s="95" customFormat="1" ht="12.75">
      <c r="A32" s="86"/>
      <c r="B32" s="92">
        <v>6284</v>
      </c>
      <c r="C32" s="98" t="s">
        <v>39</v>
      </c>
      <c r="D32" s="71"/>
      <c r="E32" s="72"/>
      <c r="F32" s="334">
        <f t="shared" si="0"/>
        <v>0</v>
      </c>
      <c r="G32" s="71"/>
      <c r="H32" s="97"/>
      <c r="I32" s="334">
        <f t="shared" si="1"/>
        <v>0</v>
      </c>
      <c r="J32" s="42"/>
      <c r="K32" s="43"/>
      <c r="L32" s="94"/>
    </row>
    <row r="33" spans="1:12" s="95" customFormat="1" ht="13.5" thickBot="1">
      <c r="A33" s="86"/>
      <c r="B33" s="92" t="s">
        <v>40</v>
      </c>
      <c r="C33" s="99" t="s">
        <v>41</v>
      </c>
      <c r="D33" s="75"/>
      <c r="E33" s="76"/>
      <c r="F33" s="335">
        <f t="shared" si="0"/>
        <v>0</v>
      </c>
      <c r="G33" s="75"/>
      <c r="H33" s="100"/>
      <c r="I33" s="335">
        <f t="shared" si="1"/>
        <v>0</v>
      </c>
      <c r="J33" s="42"/>
      <c r="K33" s="101"/>
      <c r="L33" s="94"/>
    </row>
    <row r="34" spans="1:12" s="107" customFormat="1" ht="13.5" thickBot="1">
      <c r="A34" s="102"/>
      <c r="B34" s="92"/>
      <c r="C34" s="103"/>
      <c r="D34" s="104"/>
      <c r="E34" s="104"/>
      <c r="F34" s="104"/>
      <c r="G34" s="104"/>
      <c r="H34" s="104"/>
      <c r="I34" s="104"/>
      <c r="J34" s="42"/>
      <c r="K34" s="105"/>
      <c r="L34" s="106"/>
    </row>
    <row r="35" spans="1:12" s="95" customFormat="1" ht="14.25" thickBot="1" thickTop="1">
      <c r="A35" s="86"/>
      <c r="B35" s="108"/>
      <c r="C35" s="109" t="s">
        <v>42</v>
      </c>
      <c r="D35" s="110">
        <f aca="true" t="shared" si="2" ref="D35:I35">SUM(D15:D17)+SUM(D20:D22)+SUM(D25:D33)</f>
        <v>0</v>
      </c>
      <c r="E35" s="336">
        <f t="shared" si="2"/>
        <v>0</v>
      </c>
      <c r="F35" s="336">
        <f t="shared" si="2"/>
        <v>0</v>
      </c>
      <c r="G35" s="338">
        <f t="shared" si="2"/>
        <v>0</v>
      </c>
      <c r="H35" s="337">
        <f t="shared" si="2"/>
        <v>0</v>
      </c>
      <c r="I35" s="112">
        <f t="shared" si="2"/>
        <v>0</v>
      </c>
      <c r="J35" s="42"/>
      <c r="K35" s="113"/>
      <c r="L35" s="94"/>
    </row>
    <row r="36" spans="1:12" s="95" customFormat="1" ht="14.25" thickBot="1" thickTop="1">
      <c r="A36" s="86"/>
      <c r="B36" s="108"/>
      <c r="C36" s="114"/>
      <c r="D36" s="115"/>
      <c r="E36" s="115"/>
      <c r="F36" s="115"/>
      <c r="G36" s="115"/>
      <c r="H36" s="115"/>
      <c r="I36" s="115"/>
      <c r="J36" s="42"/>
      <c r="K36" s="116"/>
      <c r="L36" s="94"/>
    </row>
    <row r="37" spans="1:11" s="121" customFormat="1" ht="15" customHeight="1">
      <c r="A37" s="117"/>
      <c r="B37" s="118"/>
      <c r="C37" s="119" t="s">
        <v>43</v>
      </c>
      <c r="D37" s="389" t="str">
        <f>IF('Page de garde'!$D$7="","Réel N-1 (ou anticipé N-1)","Réel "&amp;'Page de garde'!$D$7-1&amp;" (ou anticipé "&amp;'Page de garde'!$D$7-1&amp;")")</f>
        <v>Réel N-1 (ou anticipé N-1)</v>
      </c>
      <c r="E37" s="390"/>
      <c r="F37" s="391"/>
      <c r="G37" s="392" t="str">
        <f>IF('Page de garde'!$D$7="","Prévu N","Prévu "&amp;'Page de garde'!$D$7)</f>
        <v>Prévu N</v>
      </c>
      <c r="H37" s="393"/>
      <c r="I37" s="394"/>
      <c r="J37" s="42"/>
      <c r="K37" s="120"/>
    </row>
    <row r="38" spans="1:11" s="124" customFormat="1" ht="51.75" thickBot="1">
      <c r="A38" s="117"/>
      <c r="B38" s="122"/>
      <c r="C38" s="123"/>
      <c r="D38" s="55" t="s">
        <v>19</v>
      </c>
      <c r="E38" s="56" t="s">
        <v>20</v>
      </c>
      <c r="F38" s="301" t="s">
        <v>21</v>
      </c>
      <c r="G38" s="55" t="s">
        <v>19</v>
      </c>
      <c r="H38" s="56" t="s">
        <v>20</v>
      </c>
      <c r="I38" s="301" t="s">
        <v>21</v>
      </c>
      <c r="J38" s="42"/>
      <c r="K38" s="120"/>
    </row>
    <row r="39" spans="1:12" s="107" customFormat="1" ht="13.5" thickBot="1">
      <c r="A39" s="102"/>
      <c r="B39" s="125"/>
      <c r="C39" s="126"/>
      <c r="D39" s="127"/>
      <c r="E39" s="127"/>
      <c r="F39" s="127"/>
      <c r="G39" s="127"/>
      <c r="H39" s="127"/>
      <c r="I39" s="127"/>
      <c r="J39" s="42"/>
      <c r="K39" s="128"/>
      <c r="L39" s="106"/>
    </row>
    <row r="40" spans="1:12" s="107" customFormat="1" ht="12.75">
      <c r="A40" s="102"/>
      <c r="B40" s="125">
        <v>621</v>
      </c>
      <c r="C40" s="129" t="s">
        <v>44</v>
      </c>
      <c r="D40" s="66"/>
      <c r="E40" s="67"/>
      <c r="F40" s="333">
        <f aca="true" t="shared" si="3" ref="F40:F50">D40+E40</f>
        <v>0</v>
      </c>
      <c r="G40" s="68"/>
      <c r="H40" s="67"/>
      <c r="I40" s="333">
        <f aca="true" t="shared" si="4" ref="I40:I50">G40+H40</f>
        <v>0</v>
      </c>
      <c r="J40" s="42"/>
      <c r="K40" s="130"/>
      <c r="L40" s="106"/>
    </row>
    <row r="41" spans="1:12" s="107" customFormat="1" ht="12.75">
      <c r="A41" s="102"/>
      <c r="B41" s="125">
        <v>622</v>
      </c>
      <c r="C41" s="131" t="s">
        <v>45</v>
      </c>
      <c r="D41" s="71"/>
      <c r="E41" s="72"/>
      <c r="F41" s="334">
        <f t="shared" si="3"/>
        <v>0</v>
      </c>
      <c r="G41" s="73"/>
      <c r="H41" s="72"/>
      <c r="I41" s="334">
        <f t="shared" si="4"/>
        <v>0</v>
      </c>
      <c r="J41" s="42"/>
      <c r="K41" s="130"/>
      <c r="L41" s="106"/>
    </row>
    <row r="42" spans="1:12" s="107" customFormat="1" ht="12.75">
      <c r="A42" s="102"/>
      <c r="B42" s="125">
        <v>631</v>
      </c>
      <c r="C42" s="131" t="s">
        <v>46</v>
      </c>
      <c r="D42" s="71"/>
      <c r="E42" s="72"/>
      <c r="F42" s="334">
        <f t="shared" si="3"/>
        <v>0</v>
      </c>
      <c r="G42" s="73"/>
      <c r="H42" s="72"/>
      <c r="I42" s="334">
        <f t="shared" si="4"/>
        <v>0</v>
      </c>
      <c r="J42" s="42"/>
      <c r="K42" s="130"/>
      <c r="L42" s="106"/>
    </row>
    <row r="43" spans="1:12" s="107" customFormat="1" ht="12.75">
      <c r="A43" s="102"/>
      <c r="B43" s="125">
        <v>633</v>
      </c>
      <c r="C43" s="131" t="s">
        <v>47</v>
      </c>
      <c r="D43" s="71"/>
      <c r="E43" s="72"/>
      <c r="F43" s="334">
        <f t="shared" si="3"/>
        <v>0</v>
      </c>
      <c r="G43" s="73"/>
      <c r="H43" s="72"/>
      <c r="I43" s="334">
        <f t="shared" si="4"/>
        <v>0</v>
      </c>
      <c r="J43" s="42"/>
      <c r="K43" s="130"/>
      <c r="L43" s="106"/>
    </row>
    <row r="44" spans="1:12" s="107" customFormat="1" ht="12.75">
      <c r="A44" s="102"/>
      <c r="B44" s="125">
        <v>641</v>
      </c>
      <c r="C44" s="131" t="s">
        <v>48</v>
      </c>
      <c r="D44" s="71"/>
      <c r="E44" s="72"/>
      <c r="F44" s="334">
        <f t="shared" si="3"/>
        <v>0</v>
      </c>
      <c r="G44" s="73"/>
      <c r="H44" s="72"/>
      <c r="I44" s="334">
        <f t="shared" si="4"/>
        <v>0</v>
      </c>
      <c r="J44" s="42"/>
      <c r="K44" s="130"/>
      <c r="L44" s="106"/>
    </row>
    <row r="45" spans="1:12" s="107" customFormat="1" ht="12.75">
      <c r="A45" s="102"/>
      <c r="B45" s="125">
        <v>642</v>
      </c>
      <c r="C45" s="131" t="s">
        <v>49</v>
      </c>
      <c r="D45" s="71"/>
      <c r="E45" s="72"/>
      <c r="F45" s="334">
        <f t="shared" si="3"/>
        <v>0</v>
      </c>
      <c r="G45" s="73"/>
      <c r="H45" s="72"/>
      <c r="I45" s="334">
        <f t="shared" si="4"/>
        <v>0</v>
      </c>
      <c r="J45" s="42"/>
      <c r="K45" s="130"/>
      <c r="L45" s="106"/>
    </row>
    <row r="46" spans="1:12" s="107" customFormat="1" ht="12.75">
      <c r="A46" s="102"/>
      <c r="B46" s="125">
        <v>643</v>
      </c>
      <c r="C46" s="131" t="s">
        <v>50</v>
      </c>
      <c r="D46" s="71"/>
      <c r="E46" s="72"/>
      <c r="F46" s="334">
        <f t="shared" si="3"/>
        <v>0</v>
      </c>
      <c r="G46" s="73"/>
      <c r="H46" s="72"/>
      <c r="I46" s="334">
        <f t="shared" si="4"/>
        <v>0</v>
      </c>
      <c r="J46" s="42"/>
      <c r="K46" s="130"/>
      <c r="L46" s="106"/>
    </row>
    <row r="47" spans="1:12" s="136" customFormat="1" ht="12.75">
      <c r="A47" s="132"/>
      <c r="B47" s="133">
        <v>645</v>
      </c>
      <c r="C47" s="131" t="s">
        <v>51</v>
      </c>
      <c r="D47" s="71"/>
      <c r="E47" s="72"/>
      <c r="F47" s="334">
        <f t="shared" si="3"/>
        <v>0</v>
      </c>
      <c r="G47" s="73"/>
      <c r="H47" s="72"/>
      <c r="I47" s="334">
        <f t="shared" si="4"/>
        <v>0</v>
      </c>
      <c r="J47" s="42"/>
      <c r="K47" s="134"/>
      <c r="L47" s="135"/>
    </row>
    <row r="48" spans="1:12" s="136" customFormat="1" ht="12.75">
      <c r="A48" s="132"/>
      <c r="B48" s="133">
        <v>646</v>
      </c>
      <c r="C48" s="131" t="s">
        <v>52</v>
      </c>
      <c r="D48" s="71"/>
      <c r="E48" s="72"/>
      <c r="F48" s="334">
        <f t="shared" si="3"/>
        <v>0</v>
      </c>
      <c r="G48" s="73"/>
      <c r="H48" s="72"/>
      <c r="I48" s="334">
        <f t="shared" si="4"/>
        <v>0</v>
      </c>
      <c r="J48" s="42"/>
      <c r="K48" s="134"/>
      <c r="L48" s="135"/>
    </row>
    <row r="49" spans="1:12" s="107" customFormat="1" ht="12.75">
      <c r="A49" s="102"/>
      <c r="B49" s="125">
        <v>647</v>
      </c>
      <c r="C49" s="131" t="s">
        <v>53</v>
      </c>
      <c r="D49" s="71"/>
      <c r="E49" s="72"/>
      <c r="F49" s="334">
        <f t="shared" si="3"/>
        <v>0</v>
      </c>
      <c r="G49" s="73"/>
      <c r="H49" s="72"/>
      <c r="I49" s="334">
        <f t="shared" si="4"/>
        <v>0</v>
      </c>
      <c r="J49" s="42"/>
      <c r="K49" s="130"/>
      <c r="L49" s="106"/>
    </row>
    <row r="50" spans="1:12" s="107" customFormat="1" ht="13.5" thickBot="1">
      <c r="A50" s="102"/>
      <c r="B50" s="125">
        <v>648</v>
      </c>
      <c r="C50" s="137" t="s">
        <v>54</v>
      </c>
      <c r="D50" s="75"/>
      <c r="E50" s="76"/>
      <c r="F50" s="335">
        <f t="shared" si="3"/>
        <v>0</v>
      </c>
      <c r="G50" s="77"/>
      <c r="H50" s="76"/>
      <c r="I50" s="335">
        <f t="shared" si="4"/>
        <v>0</v>
      </c>
      <c r="J50" s="42"/>
      <c r="K50" s="130"/>
      <c r="L50" s="106"/>
    </row>
    <row r="51" spans="1:12" s="142" customFormat="1" ht="13.5" thickBot="1">
      <c r="A51" s="102"/>
      <c r="B51" s="138"/>
      <c r="C51" s="139"/>
      <c r="D51" s="140"/>
      <c r="E51" s="140"/>
      <c r="F51" s="140"/>
      <c r="G51" s="140"/>
      <c r="H51" s="140"/>
      <c r="I51" s="140"/>
      <c r="J51" s="42"/>
      <c r="K51" s="130"/>
      <c r="L51" s="141"/>
    </row>
    <row r="52" spans="1:12" s="107" customFormat="1" ht="14.25" thickBot="1" thickTop="1">
      <c r="A52" s="102"/>
      <c r="B52" s="138"/>
      <c r="C52" s="109" t="s">
        <v>55</v>
      </c>
      <c r="D52" s="110">
        <f aca="true" t="shared" si="5" ref="D52:I52">SUM(D40:D50)</f>
        <v>0</v>
      </c>
      <c r="E52" s="336">
        <f t="shared" si="5"/>
        <v>0</v>
      </c>
      <c r="F52" s="339">
        <f t="shared" si="5"/>
        <v>0</v>
      </c>
      <c r="G52" s="111">
        <f t="shared" si="5"/>
        <v>0</v>
      </c>
      <c r="H52" s="112">
        <f t="shared" si="5"/>
        <v>0</v>
      </c>
      <c r="I52" s="112">
        <f t="shared" si="5"/>
        <v>0</v>
      </c>
      <c r="J52" s="42"/>
      <c r="K52" s="113"/>
      <c r="L52" s="106"/>
    </row>
    <row r="53" spans="1:12" s="142" customFormat="1" ht="13.5" thickTop="1">
      <c r="A53" s="102"/>
      <c r="B53" s="138"/>
      <c r="C53" s="143"/>
      <c r="D53" s="104"/>
      <c r="E53" s="104"/>
      <c r="F53" s="104"/>
      <c r="G53" s="104"/>
      <c r="H53" s="104"/>
      <c r="I53" s="104"/>
      <c r="J53" s="42"/>
      <c r="K53" s="105"/>
      <c r="L53" s="141"/>
    </row>
    <row r="54" spans="1:12" s="142" customFormat="1" ht="13.5" thickBot="1">
      <c r="A54" s="102"/>
      <c r="B54" s="138"/>
      <c r="C54" s="144" t="s">
        <v>56</v>
      </c>
      <c r="D54" s="104"/>
      <c r="E54" s="104"/>
      <c r="F54" s="104"/>
      <c r="G54" s="104"/>
      <c r="H54" s="104"/>
      <c r="I54" s="104"/>
      <c r="J54" s="42"/>
      <c r="K54" s="105"/>
      <c r="L54" s="141"/>
    </row>
    <row r="55" spans="1:11" ht="15" customHeight="1">
      <c r="A55" s="41"/>
      <c r="B55" s="145"/>
      <c r="C55" s="47"/>
      <c r="D55" s="389" t="str">
        <f>IF('Page de garde'!$D$7="","Réel N-1 (ou anticipé N-1)","Réel "&amp;'Page de garde'!$D$7-1&amp;" (ou anticipé "&amp;'Page de garde'!$D$7-1&amp;")")</f>
        <v>Réel N-1 (ou anticipé N-1)</v>
      </c>
      <c r="E55" s="390"/>
      <c r="F55" s="391"/>
      <c r="G55" s="392" t="str">
        <f>IF('Page de garde'!$D$7="","Prévu N","Prévu "&amp;'Page de garde'!$D$7)</f>
        <v>Prévu N</v>
      </c>
      <c r="H55" s="393"/>
      <c r="I55" s="394"/>
      <c r="J55" s="42"/>
      <c r="K55" s="120"/>
    </row>
    <row r="56" spans="1:11" ht="51.75" thickBot="1">
      <c r="A56" s="41"/>
      <c r="B56" s="118"/>
      <c r="C56" s="147" t="s">
        <v>57</v>
      </c>
      <c r="D56" s="55" t="s">
        <v>19</v>
      </c>
      <c r="E56" s="56" t="s">
        <v>20</v>
      </c>
      <c r="F56" s="301" t="s">
        <v>21</v>
      </c>
      <c r="G56" s="55" t="s">
        <v>19</v>
      </c>
      <c r="H56" s="56" t="s">
        <v>20</v>
      </c>
      <c r="I56" s="301" t="s">
        <v>21</v>
      </c>
      <c r="J56" s="42"/>
      <c r="K56" s="120"/>
    </row>
    <row r="57" spans="1:11" ht="13.5" thickBot="1">
      <c r="A57" s="41"/>
      <c r="B57" s="145"/>
      <c r="C57" s="47"/>
      <c r="D57" s="148"/>
      <c r="E57" s="148"/>
      <c r="F57" s="148"/>
      <c r="G57" s="148"/>
      <c r="H57" s="148"/>
      <c r="I57" s="148"/>
      <c r="J57" s="42"/>
      <c r="K57" s="149"/>
    </row>
    <row r="58" spans="1:12" s="39" customFormat="1" ht="12.75">
      <c r="A58" s="63"/>
      <c r="B58" s="64">
        <v>612</v>
      </c>
      <c r="C58" s="150" t="s">
        <v>58</v>
      </c>
      <c r="D58" s="66"/>
      <c r="E58" s="67"/>
      <c r="F58" s="333">
        <f aca="true" t="shared" si="6" ref="F58:F68">D58+E58</f>
        <v>0</v>
      </c>
      <c r="G58" s="66"/>
      <c r="H58" s="67"/>
      <c r="I58" s="333">
        <f aca="true" t="shared" si="7" ref="I58:I68">G58+H58</f>
        <v>0</v>
      </c>
      <c r="J58" s="42"/>
      <c r="K58" s="151"/>
      <c r="L58" s="69"/>
    </row>
    <row r="59" spans="1:12" s="39" customFormat="1" ht="12.75">
      <c r="A59" s="63"/>
      <c r="B59" s="64">
        <v>613</v>
      </c>
      <c r="C59" s="152" t="s">
        <v>59</v>
      </c>
      <c r="D59" s="71"/>
      <c r="E59" s="72"/>
      <c r="F59" s="334">
        <f t="shared" si="6"/>
        <v>0</v>
      </c>
      <c r="G59" s="71"/>
      <c r="H59" s="72"/>
      <c r="I59" s="334">
        <f t="shared" si="7"/>
        <v>0</v>
      </c>
      <c r="J59" s="42"/>
      <c r="K59" s="151"/>
      <c r="L59" s="69"/>
    </row>
    <row r="60" spans="1:12" s="39" customFormat="1" ht="12.75">
      <c r="A60" s="63"/>
      <c r="B60" s="64">
        <v>614</v>
      </c>
      <c r="C60" s="152" t="s">
        <v>60</v>
      </c>
      <c r="D60" s="71"/>
      <c r="E60" s="72"/>
      <c r="F60" s="334">
        <f t="shared" si="6"/>
        <v>0</v>
      </c>
      <c r="G60" s="71"/>
      <c r="H60" s="72"/>
      <c r="I60" s="334">
        <f t="shared" si="7"/>
        <v>0</v>
      </c>
      <c r="J60" s="42"/>
      <c r="K60" s="151"/>
      <c r="L60" s="69"/>
    </row>
    <row r="61" spans="1:12" s="39" customFormat="1" ht="12.75">
      <c r="A61" s="63"/>
      <c r="B61" s="64">
        <v>615</v>
      </c>
      <c r="C61" s="152" t="s">
        <v>61</v>
      </c>
      <c r="D61" s="71"/>
      <c r="E61" s="72"/>
      <c r="F61" s="334">
        <f t="shared" si="6"/>
        <v>0</v>
      </c>
      <c r="G61" s="71"/>
      <c r="H61" s="72"/>
      <c r="I61" s="334">
        <f t="shared" si="7"/>
        <v>0</v>
      </c>
      <c r="J61" s="42"/>
      <c r="K61" s="151"/>
      <c r="L61" s="69"/>
    </row>
    <row r="62" spans="1:12" s="39" customFormat="1" ht="12.75">
      <c r="A62" s="63"/>
      <c r="B62" s="64">
        <v>616</v>
      </c>
      <c r="C62" s="152" t="s">
        <v>62</v>
      </c>
      <c r="D62" s="71"/>
      <c r="E62" s="72"/>
      <c r="F62" s="334">
        <f t="shared" si="6"/>
        <v>0</v>
      </c>
      <c r="G62" s="71"/>
      <c r="H62" s="72"/>
      <c r="I62" s="334">
        <f t="shared" si="7"/>
        <v>0</v>
      </c>
      <c r="J62" s="42"/>
      <c r="K62" s="151"/>
      <c r="L62" s="69"/>
    </row>
    <row r="63" spans="1:12" s="39" customFormat="1" ht="12.75">
      <c r="A63" s="63"/>
      <c r="B63" s="64">
        <v>617</v>
      </c>
      <c r="C63" s="152" t="s">
        <v>63</v>
      </c>
      <c r="D63" s="71"/>
      <c r="E63" s="72"/>
      <c r="F63" s="334">
        <f t="shared" si="6"/>
        <v>0</v>
      </c>
      <c r="G63" s="71"/>
      <c r="H63" s="72"/>
      <c r="I63" s="334">
        <f t="shared" si="7"/>
        <v>0</v>
      </c>
      <c r="J63" s="42"/>
      <c r="K63" s="151"/>
      <c r="L63" s="69"/>
    </row>
    <row r="64" spans="1:12" s="39" customFormat="1" ht="12.75">
      <c r="A64" s="63"/>
      <c r="B64" s="64">
        <v>618</v>
      </c>
      <c r="C64" s="152" t="s">
        <v>64</v>
      </c>
      <c r="D64" s="71"/>
      <c r="E64" s="72"/>
      <c r="F64" s="334">
        <f t="shared" si="6"/>
        <v>0</v>
      </c>
      <c r="G64" s="71"/>
      <c r="H64" s="72"/>
      <c r="I64" s="334">
        <f t="shared" si="7"/>
        <v>0</v>
      </c>
      <c r="J64" s="42"/>
      <c r="K64" s="151"/>
      <c r="L64" s="69"/>
    </row>
    <row r="65" spans="1:12" s="95" customFormat="1" ht="12.75">
      <c r="A65" s="86"/>
      <c r="B65" s="153">
        <v>623</v>
      </c>
      <c r="C65" s="154" t="s">
        <v>65</v>
      </c>
      <c r="D65" s="71"/>
      <c r="E65" s="72"/>
      <c r="F65" s="334">
        <f t="shared" si="6"/>
        <v>0</v>
      </c>
      <c r="G65" s="71"/>
      <c r="H65" s="72"/>
      <c r="I65" s="334">
        <f t="shared" si="7"/>
        <v>0</v>
      </c>
      <c r="J65" s="42"/>
      <c r="K65" s="101"/>
      <c r="L65" s="94"/>
    </row>
    <row r="66" spans="1:12" s="95" customFormat="1" ht="12.75">
      <c r="A66" s="86"/>
      <c r="B66" s="153">
        <v>627</v>
      </c>
      <c r="C66" s="154" t="s">
        <v>66</v>
      </c>
      <c r="D66" s="71"/>
      <c r="E66" s="72"/>
      <c r="F66" s="334">
        <f t="shared" si="6"/>
        <v>0</v>
      </c>
      <c r="G66" s="71"/>
      <c r="H66" s="72"/>
      <c r="I66" s="334">
        <f t="shared" si="7"/>
        <v>0</v>
      </c>
      <c r="J66" s="42"/>
      <c r="K66" s="101"/>
      <c r="L66" s="94"/>
    </row>
    <row r="67" spans="1:12" s="39" customFormat="1" ht="12.75">
      <c r="A67" s="63"/>
      <c r="B67" s="155">
        <v>635</v>
      </c>
      <c r="C67" s="156" t="s">
        <v>67</v>
      </c>
      <c r="D67" s="71"/>
      <c r="E67" s="72"/>
      <c r="F67" s="334">
        <f t="shared" si="6"/>
        <v>0</v>
      </c>
      <c r="G67" s="71"/>
      <c r="H67" s="72"/>
      <c r="I67" s="334">
        <f t="shared" si="7"/>
        <v>0</v>
      </c>
      <c r="J67" s="42"/>
      <c r="K67" s="151"/>
      <c r="L67" s="69"/>
    </row>
    <row r="68" spans="1:12" s="39" customFormat="1" ht="13.5" thickBot="1">
      <c r="A68" s="63"/>
      <c r="B68" s="157">
        <v>637</v>
      </c>
      <c r="C68" s="158" t="s">
        <v>68</v>
      </c>
      <c r="D68" s="75"/>
      <c r="E68" s="76"/>
      <c r="F68" s="335">
        <f t="shared" si="6"/>
        <v>0</v>
      </c>
      <c r="G68" s="75"/>
      <c r="H68" s="76"/>
      <c r="I68" s="335">
        <f t="shared" si="7"/>
        <v>0</v>
      </c>
      <c r="J68" s="42"/>
      <c r="K68" s="151"/>
      <c r="L68" s="69"/>
    </row>
    <row r="69" spans="1:12" s="39" customFormat="1" ht="12.75">
      <c r="A69" s="63"/>
      <c r="B69" s="157"/>
      <c r="C69" s="159"/>
      <c r="D69" s="79"/>
      <c r="E69" s="79"/>
      <c r="F69" s="79"/>
      <c r="G69" s="79"/>
      <c r="H69" s="79"/>
      <c r="I69" s="79"/>
      <c r="J69" s="42"/>
      <c r="K69" s="151"/>
      <c r="L69" s="69"/>
    </row>
    <row r="70" spans="1:12" s="39" customFormat="1" ht="13.5" thickBot="1">
      <c r="A70" s="63"/>
      <c r="B70" s="87" t="s">
        <v>69</v>
      </c>
      <c r="C70" s="159"/>
      <c r="D70" s="79"/>
      <c r="E70" s="79"/>
      <c r="F70" s="79"/>
      <c r="G70" s="79"/>
      <c r="H70" s="79"/>
      <c r="I70" s="79"/>
      <c r="J70" s="42"/>
      <c r="K70" s="151"/>
      <c r="L70" s="69"/>
    </row>
    <row r="71" spans="1:12" s="39" customFormat="1" ht="12.75">
      <c r="A71" s="63"/>
      <c r="B71" s="64">
        <v>651</v>
      </c>
      <c r="C71" s="160" t="s">
        <v>70</v>
      </c>
      <c r="D71" s="66"/>
      <c r="E71" s="67"/>
      <c r="F71" s="333">
        <f aca="true" t="shared" si="8" ref="F71:F76">D71+E71</f>
        <v>0</v>
      </c>
      <c r="G71" s="66"/>
      <c r="H71" s="67"/>
      <c r="I71" s="333">
        <f aca="true" t="shared" si="9" ref="I71:I76">G71+H71</f>
        <v>0</v>
      </c>
      <c r="J71" s="42"/>
      <c r="K71" s="101"/>
      <c r="L71" s="69"/>
    </row>
    <row r="72" spans="1:12" s="39" customFormat="1" ht="12.75">
      <c r="A72" s="63"/>
      <c r="B72" s="64">
        <v>653</v>
      </c>
      <c r="C72" s="161" t="s">
        <v>71</v>
      </c>
      <c r="D72" s="162"/>
      <c r="E72" s="163"/>
      <c r="F72" s="334">
        <f t="shared" si="8"/>
        <v>0</v>
      </c>
      <c r="G72" s="162"/>
      <c r="H72" s="163"/>
      <c r="I72" s="334">
        <f t="shared" si="9"/>
        <v>0</v>
      </c>
      <c r="J72" s="42"/>
      <c r="K72" s="101"/>
      <c r="L72" s="69"/>
    </row>
    <row r="73" spans="1:12" s="39" customFormat="1" ht="12.75">
      <c r="A73" s="63"/>
      <c r="B73" s="153">
        <v>654</v>
      </c>
      <c r="C73" s="154" t="s">
        <v>72</v>
      </c>
      <c r="D73" s="71"/>
      <c r="E73" s="72"/>
      <c r="F73" s="334">
        <f t="shared" si="8"/>
        <v>0</v>
      </c>
      <c r="G73" s="71"/>
      <c r="H73" s="72"/>
      <c r="I73" s="334">
        <f t="shared" si="9"/>
        <v>0</v>
      </c>
      <c r="J73" s="42"/>
      <c r="K73" s="101"/>
      <c r="L73" s="69"/>
    </row>
    <row r="74" spans="1:12" s="39" customFormat="1" ht="12.75">
      <c r="A74" s="63"/>
      <c r="B74" s="153">
        <v>655</v>
      </c>
      <c r="C74" s="154" t="s">
        <v>73</v>
      </c>
      <c r="D74" s="71"/>
      <c r="E74" s="72"/>
      <c r="F74" s="334">
        <f t="shared" si="8"/>
        <v>0</v>
      </c>
      <c r="G74" s="71"/>
      <c r="H74" s="72"/>
      <c r="I74" s="334">
        <f t="shared" si="9"/>
        <v>0</v>
      </c>
      <c r="J74" s="42"/>
      <c r="K74" s="101"/>
      <c r="L74" s="69"/>
    </row>
    <row r="75" spans="1:12" s="39" customFormat="1" ht="12.75">
      <c r="A75" s="63"/>
      <c r="B75" s="153">
        <v>657</v>
      </c>
      <c r="C75" s="154" t="s">
        <v>74</v>
      </c>
      <c r="D75" s="71"/>
      <c r="E75" s="72"/>
      <c r="F75" s="334">
        <f t="shared" si="8"/>
        <v>0</v>
      </c>
      <c r="G75" s="71"/>
      <c r="H75" s="72"/>
      <c r="I75" s="334">
        <f t="shared" si="9"/>
        <v>0</v>
      </c>
      <c r="J75" s="42"/>
      <c r="K75" s="101"/>
      <c r="L75" s="69"/>
    </row>
    <row r="76" spans="1:12" s="39" customFormat="1" ht="13.5" thickBot="1">
      <c r="A76" s="63"/>
      <c r="B76" s="153">
        <v>658</v>
      </c>
      <c r="C76" s="164" t="s">
        <v>75</v>
      </c>
      <c r="D76" s="75"/>
      <c r="E76" s="76"/>
      <c r="F76" s="335">
        <f t="shared" si="8"/>
        <v>0</v>
      </c>
      <c r="G76" s="75"/>
      <c r="H76" s="76"/>
      <c r="I76" s="335">
        <f t="shared" si="9"/>
        <v>0</v>
      </c>
      <c r="J76" s="42"/>
      <c r="K76" s="101"/>
      <c r="L76" s="69"/>
    </row>
    <row r="77" spans="1:12" s="39" customFormat="1" ht="12.75">
      <c r="A77" s="63"/>
      <c r="B77" s="153"/>
      <c r="C77" s="88"/>
      <c r="D77" s="165"/>
      <c r="E77" s="165"/>
      <c r="F77" s="165"/>
      <c r="G77" s="165"/>
      <c r="H77" s="165"/>
      <c r="I77" s="165"/>
      <c r="J77" s="42"/>
      <c r="K77" s="101"/>
      <c r="L77" s="69"/>
    </row>
    <row r="78" spans="1:12" s="39" customFormat="1" ht="13.5" thickBot="1">
      <c r="A78" s="63"/>
      <c r="B78" s="166" t="s">
        <v>76</v>
      </c>
      <c r="C78" s="88"/>
      <c r="D78" s="165"/>
      <c r="E78" s="165"/>
      <c r="F78" s="165"/>
      <c r="G78" s="165"/>
      <c r="H78" s="165"/>
      <c r="I78" s="165"/>
      <c r="J78" s="42"/>
      <c r="K78" s="101"/>
      <c r="L78" s="69"/>
    </row>
    <row r="79" spans="1:12" s="174" customFormat="1" ht="13.5" thickBot="1">
      <c r="A79" s="167"/>
      <c r="B79" s="168">
        <v>66</v>
      </c>
      <c r="C79" s="169" t="s">
        <v>77</v>
      </c>
      <c r="D79" s="170"/>
      <c r="E79" s="171"/>
      <c r="F79" s="340">
        <f>D79+E79</f>
        <v>0</v>
      </c>
      <c r="G79" s="170"/>
      <c r="H79" s="171"/>
      <c r="I79" s="340">
        <f>G79+H79</f>
        <v>0</v>
      </c>
      <c r="J79" s="42"/>
      <c r="K79" s="172"/>
      <c r="L79" s="173"/>
    </row>
    <row r="80" spans="1:12" s="179" customFormat="1" ht="12.75">
      <c r="A80" s="167"/>
      <c r="B80" s="175"/>
      <c r="C80" s="176"/>
      <c r="D80" s="177"/>
      <c r="E80" s="177"/>
      <c r="F80" s="177"/>
      <c r="G80" s="177"/>
      <c r="H80" s="177"/>
      <c r="I80" s="177"/>
      <c r="J80" s="42"/>
      <c r="K80" s="172"/>
      <c r="L80" s="178"/>
    </row>
    <row r="81" spans="1:12" s="179" customFormat="1" ht="13.5" thickBot="1">
      <c r="A81" s="167"/>
      <c r="B81" s="166" t="s">
        <v>78</v>
      </c>
      <c r="C81" s="180"/>
      <c r="D81" s="177"/>
      <c r="E81" s="177"/>
      <c r="F81" s="177"/>
      <c r="G81" s="177"/>
      <c r="H81" s="177"/>
      <c r="I81" s="177"/>
      <c r="J81" s="42"/>
      <c r="K81" s="172"/>
      <c r="L81" s="178"/>
    </row>
    <row r="82" spans="1:12" s="174" customFormat="1" ht="12.75">
      <c r="A82" s="167"/>
      <c r="B82" s="168">
        <v>671</v>
      </c>
      <c r="C82" s="181" t="s">
        <v>79</v>
      </c>
      <c r="D82" s="66"/>
      <c r="E82" s="67"/>
      <c r="F82" s="333">
        <f>D82+E82</f>
        <v>0</v>
      </c>
      <c r="G82" s="66"/>
      <c r="H82" s="67"/>
      <c r="I82" s="333">
        <f>G82+H82</f>
        <v>0</v>
      </c>
      <c r="J82" s="42"/>
      <c r="K82" s="172"/>
      <c r="L82" s="173"/>
    </row>
    <row r="83" spans="1:12" s="179" customFormat="1" ht="12.75">
      <c r="A83" s="167"/>
      <c r="B83" s="168"/>
      <c r="C83" s="182" t="s">
        <v>80</v>
      </c>
      <c r="D83" s="71"/>
      <c r="E83" s="72"/>
      <c r="F83" s="334">
        <f>D83+E83</f>
        <v>0</v>
      </c>
      <c r="G83" s="71"/>
      <c r="H83" s="72"/>
      <c r="I83" s="334">
        <f>G83+H83</f>
        <v>0</v>
      </c>
      <c r="J83" s="42"/>
      <c r="K83" s="172"/>
      <c r="L83" s="178"/>
    </row>
    <row r="84" spans="1:12" s="179" customFormat="1" ht="12.75">
      <c r="A84" s="167"/>
      <c r="B84" s="168">
        <v>673</v>
      </c>
      <c r="C84" s="183" t="s">
        <v>81</v>
      </c>
      <c r="D84" s="71"/>
      <c r="E84" s="72"/>
      <c r="F84" s="334">
        <f>D84+E84</f>
        <v>0</v>
      </c>
      <c r="G84" s="71"/>
      <c r="H84" s="72"/>
      <c r="I84" s="334">
        <f>G84+H84</f>
        <v>0</v>
      </c>
      <c r="J84" s="42"/>
      <c r="K84" s="172"/>
      <c r="L84" s="178"/>
    </row>
    <row r="85" spans="1:12" s="179" customFormat="1" ht="12.75">
      <c r="A85" s="167"/>
      <c r="B85" s="168">
        <v>675</v>
      </c>
      <c r="C85" s="182" t="s">
        <v>82</v>
      </c>
      <c r="D85" s="71"/>
      <c r="E85" s="72"/>
      <c r="F85" s="334">
        <f>D85+E85</f>
        <v>0</v>
      </c>
      <c r="G85" s="71"/>
      <c r="H85" s="72"/>
      <c r="I85" s="334">
        <f>G85+H85</f>
        <v>0</v>
      </c>
      <c r="J85" s="42"/>
      <c r="K85" s="172"/>
      <c r="L85" s="178"/>
    </row>
    <row r="86" spans="1:12" s="179" customFormat="1" ht="13.5" thickBot="1">
      <c r="A86" s="167"/>
      <c r="B86" s="168">
        <v>678</v>
      </c>
      <c r="C86" s="184" t="s">
        <v>83</v>
      </c>
      <c r="D86" s="75"/>
      <c r="E86" s="76"/>
      <c r="F86" s="335">
        <f>D86+E86</f>
        <v>0</v>
      </c>
      <c r="G86" s="75"/>
      <c r="H86" s="76"/>
      <c r="I86" s="335">
        <f>G86+H86</f>
        <v>0</v>
      </c>
      <c r="J86" s="42"/>
      <c r="K86" s="172"/>
      <c r="L86" s="178"/>
    </row>
    <row r="87" spans="1:12" s="179" customFormat="1" ht="12.75">
      <c r="A87" s="167"/>
      <c r="B87" s="175"/>
      <c r="C87" s="168"/>
      <c r="D87" s="177"/>
      <c r="E87" s="177"/>
      <c r="F87" s="177"/>
      <c r="G87" s="177"/>
      <c r="H87" s="177"/>
      <c r="I87" s="177"/>
      <c r="J87" s="42"/>
      <c r="K87" s="172"/>
      <c r="L87" s="178"/>
    </row>
    <row r="88" spans="1:12" s="190" customFormat="1" ht="13.5" thickBot="1">
      <c r="A88" s="185"/>
      <c r="B88" s="166" t="s">
        <v>84</v>
      </c>
      <c r="C88" s="186"/>
      <c r="D88" s="187"/>
      <c r="E88" s="187"/>
      <c r="F88" s="187"/>
      <c r="G88" s="187"/>
      <c r="H88" s="187"/>
      <c r="I88" s="187"/>
      <c r="J88" s="42"/>
      <c r="K88" s="188"/>
      <c r="L88" s="189"/>
    </row>
    <row r="89" spans="1:12" s="179" customFormat="1" ht="12.75">
      <c r="A89" s="167"/>
      <c r="B89" s="168">
        <v>6811</v>
      </c>
      <c r="C89" s="181" t="s">
        <v>85</v>
      </c>
      <c r="D89" s="66"/>
      <c r="E89" s="67"/>
      <c r="F89" s="333">
        <f aca="true" t="shared" si="10" ref="F89:F102">D89+E89</f>
        <v>0</v>
      </c>
      <c r="G89" s="68"/>
      <c r="H89" s="67"/>
      <c r="I89" s="333">
        <f aca="true" t="shared" si="11" ref="I89:I102">G89+H89</f>
        <v>0</v>
      </c>
      <c r="J89" s="42"/>
      <c r="K89" s="172"/>
      <c r="L89" s="178"/>
    </row>
    <row r="90" spans="1:12" s="179" customFormat="1" ht="12.75">
      <c r="A90" s="167"/>
      <c r="B90" s="168">
        <v>6812</v>
      </c>
      <c r="C90" s="182" t="s">
        <v>86</v>
      </c>
      <c r="D90" s="71"/>
      <c r="E90" s="72"/>
      <c r="F90" s="334">
        <f t="shared" si="10"/>
        <v>0</v>
      </c>
      <c r="G90" s="73"/>
      <c r="H90" s="72"/>
      <c r="I90" s="334">
        <f t="shared" si="11"/>
        <v>0</v>
      </c>
      <c r="J90" s="42"/>
      <c r="K90" s="172"/>
      <c r="L90" s="178"/>
    </row>
    <row r="91" spans="1:12" s="179" customFormat="1" ht="12.75">
      <c r="A91" s="167"/>
      <c r="B91" s="168">
        <v>6815</v>
      </c>
      <c r="C91" s="182" t="s">
        <v>87</v>
      </c>
      <c r="D91" s="71"/>
      <c r="E91" s="72"/>
      <c r="F91" s="334">
        <f t="shared" si="10"/>
        <v>0</v>
      </c>
      <c r="G91" s="73"/>
      <c r="H91" s="72"/>
      <c r="I91" s="334">
        <f t="shared" si="11"/>
        <v>0</v>
      </c>
      <c r="J91" s="42"/>
      <c r="K91" s="172"/>
      <c r="L91" s="178"/>
    </row>
    <row r="92" spans="1:12" s="174" customFormat="1" ht="12.75">
      <c r="A92" s="167"/>
      <c r="B92" s="191">
        <v>6816</v>
      </c>
      <c r="C92" s="182" t="s">
        <v>88</v>
      </c>
      <c r="D92" s="71"/>
      <c r="E92" s="72"/>
      <c r="F92" s="334">
        <f t="shared" si="10"/>
        <v>0</v>
      </c>
      <c r="G92" s="73"/>
      <c r="H92" s="72"/>
      <c r="I92" s="334">
        <f t="shared" si="11"/>
        <v>0</v>
      </c>
      <c r="J92" s="42"/>
      <c r="K92" s="172"/>
      <c r="L92" s="173"/>
    </row>
    <row r="93" spans="1:12" s="174" customFormat="1" ht="12.75">
      <c r="A93" s="167"/>
      <c r="B93" s="191">
        <v>6817</v>
      </c>
      <c r="C93" s="182" t="s">
        <v>89</v>
      </c>
      <c r="D93" s="71"/>
      <c r="E93" s="72"/>
      <c r="F93" s="334">
        <f t="shared" si="10"/>
        <v>0</v>
      </c>
      <c r="G93" s="73"/>
      <c r="H93" s="72"/>
      <c r="I93" s="334">
        <f t="shared" si="11"/>
        <v>0</v>
      </c>
      <c r="J93" s="42"/>
      <c r="K93" s="172"/>
      <c r="L93" s="173"/>
    </row>
    <row r="94" spans="1:12" s="179" customFormat="1" ht="12.75">
      <c r="A94" s="167"/>
      <c r="B94" s="168">
        <v>686</v>
      </c>
      <c r="C94" s="182" t="s">
        <v>90</v>
      </c>
      <c r="D94" s="71"/>
      <c r="E94" s="72"/>
      <c r="F94" s="334">
        <f t="shared" si="10"/>
        <v>0</v>
      </c>
      <c r="G94" s="73"/>
      <c r="H94" s="72"/>
      <c r="I94" s="334">
        <f t="shared" si="11"/>
        <v>0</v>
      </c>
      <c r="J94" s="42"/>
      <c r="K94" s="172"/>
      <c r="L94" s="178"/>
    </row>
    <row r="95" spans="1:12" s="179" customFormat="1" ht="25.5">
      <c r="A95" s="167"/>
      <c r="B95" s="92">
        <v>687</v>
      </c>
      <c r="C95" s="192" t="s">
        <v>91</v>
      </c>
      <c r="D95" s="71"/>
      <c r="E95" s="72"/>
      <c r="F95" s="334">
        <f t="shared" si="10"/>
        <v>0</v>
      </c>
      <c r="G95" s="73"/>
      <c r="H95" s="72"/>
      <c r="I95" s="334">
        <f t="shared" si="11"/>
        <v>0</v>
      </c>
      <c r="J95" s="42"/>
      <c r="K95" s="172"/>
      <c r="L95" s="178"/>
    </row>
    <row r="96" spans="1:11" s="195" customFormat="1" ht="12.75">
      <c r="A96" s="193"/>
      <c r="B96" s="92">
        <v>68725</v>
      </c>
      <c r="C96" s="192" t="s">
        <v>92</v>
      </c>
      <c r="D96" s="71"/>
      <c r="E96" s="72"/>
      <c r="F96" s="334">
        <f t="shared" si="10"/>
        <v>0</v>
      </c>
      <c r="G96" s="73"/>
      <c r="H96" s="72"/>
      <c r="I96" s="334">
        <f t="shared" si="11"/>
        <v>0</v>
      </c>
      <c r="J96" s="42"/>
      <c r="K96" s="194"/>
    </row>
    <row r="97" spans="1:12" s="199" customFormat="1" ht="12.75">
      <c r="A97" s="193"/>
      <c r="B97" s="196">
        <v>68741</v>
      </c>
      <c r="C97" s="183" t="s">
        <v>93</v>
      </c>
      <c r="D97" s="71"/>
      <c r="E97" s="72"/>
      <c r="F97" s="334">
        <f t="shared" si="10"/>
        <v>0</v>
      </c>
      <c r="G97" s="73"/>
      <c r="H97" s="72"/>
      <c r="I97" s="334">
        <f t="shared" si="11"/>
        <v>0</v>
      </c>
      <c r="J97" s="42"/>
      <c r="K97" s="197"/>
      <c r="L97" s="198"/>
    </row>
    <row r="98" spans="1:12" s="199" customFormat="1" ht="12.75">
      <c r="A98" s="193"/>
      <c r="B98" s="196">
        <v>68742</v>
      </c>
      <c r="C98" s="183" t="s">
        <v>94</v>
      </c>
      <c r="D98" s="71"/>
      <c r="E98" s="72"/>
      <c r="F98" s="334">
        <f t="shared" si="10"/>
        <v>0</v>
      </c>
      <c r="G98" s="73"/>
      <c r="H98" s="72"/>
      <c r="I98" s="334">
        <f t="shared" si="11"/>
        <v>0</v>
      </c>
      <c r="J98" s="42"/>
      <c r="K98" s="197"/>
      <c r="L98" s="198"/>
    </row>
    <row r="99" spans="1:12" s="199" customFormat="1" ht="12.75">
      <c r="A99" s="193"/>
      <c r="B99" s="196">
        <v>689</v>
      </c>
      <c r="C99" s="183" t="s">
        <v>95</v>
      </c>
      <c r="D99" s="71"/>
      <c r="E99" s="72"/>
      <c r="F99" s="334">
        <f t="shared" si="10"/>
        <v>0</v>
      </c>
      <c r="G99" s="73"/>
      <c r="H99" s="72"/>
      <c r="I99" s="334">
        <f t="shared" si="11"/>
        <v>0</v>
      </c>
      <c r="J99" s="42"/>
      <c r="K99" s="197"/>
      <c r="L99" s="198"/>
    </row>
    <row r="100" spans="1:12" s="199" customFormat="1" ht="25.5">
      <c r="A100" s="193"/>
      <c r="B100" s="22">
        <v>68921</v>
      </c>
      <c r="C100" s="183" t="s">
        <v>96</v>
      </c>
      <c r="D100" s="71"/>
      <c r="E100" s="72"/>
      <c r="F100" s="334">
        <f t="shared" si="10"/>
        <v>0</v>
      </c>
      <c r="G100" s="73"/>
      <c r="H100" s="72"/>
      <c r="I100" s="334">
        <f t="shared" si="11"/>
        <v>0</v>
      </c>
      <c r="J100" s="42"/>
      <c r="K100" s="197"/>
      <c r="L100" s="198"/>
    </row>
    <row r="101" spans="1:12" s="199" customFormat="1" ht="25.5">
      <c r="A101" s="193"/>
      <c r="B101" s="22">
        <v>68922</v>
      </c>
      <c r="C101" s="183" t="s">
        <v>97</v>
      </c>
      <c r="D101" s="71"/>
      <c r="E101" s="72"/>
      <c r="F101" s="334">
        <f t="shared" si="10"/>
        <v>0</v>
      </c>
      <c r="G101" s="73"/>
      <c r="H101" s="72"/>
      <c r="I101" s="334">
        <f t="shared" si="11"/>
        <v>0</v>
      </c>
      <c r="J101" s="42"/>
      <c r="K101" s="197"/>
      <c r="L101" s="198"/>
    </row>
    <row r="102" spans="1:12" s="199" customFormat="1" ht="13.5" thickBot="1">
      <c r="A102" s="193"/>
      <c r="B102" s="196">
        <v>6895</v>
      </c>
      <c r="C102" s="200" t="s">
        <v>98</v>
      </c>
      <c r="D102" s="75"/>
      <c r="E102" s="76"/>
      <c r="F102" s="335">
        <f t="shared" si="10"/>
        <v>0</v>
      </c>
      <c r="G102" s="77"/>
      <c r="H102" s="76"/>
      <c r="I102" s="335">
        <f t="shared" si="11"/>
        <v>0</v>
      </c>
      <c r="J102" s="42"/>
      <c r="K102" s="197"/>
      <c r="L102" s="198"/>
    </row>
    <row r="103" spans="1:12" s="179" customFormat="1" ht="13.5" thickBot="1">
      <c r="A103" s="167"/>
      <c r="B103" s="175"/>
      <c r="C103" s="168"/>
      <c r="D103" s="177"/>
      <c r="E103" s="177"/>
      <c r="F103" s="177"/>
      <c r="G103" s="177"/>
      <c r="H103" s="177"/>
      <c r="I103" s="177"/>
      <c r="J103" s="42"/>
      <c r="K103" s="172"/>
      <c r="L103" s="178"/>
    </row>
    <row r="104" spans="1:12" s="179" customFormat="1" ht="14.25" thickBot="1" thickTop="1">
      <c r="A104" s="167"/>
      <c r="B104" s="175"/>
      <c r="C104" s="109" t="s">
        <v>99</v>
      </c>
      <c r="D104" s="341">
        <f aca="true" t="shared" si="12" ref="D104:I104">SUM(D58:D68)+SUM(D71:D76)+D79+SUM(D82:D86)+SUM(D89:D102)</f>
        <v>0</v>
      </c>
      <c r="E104" s="110">
        <f t="shared" si="12"/>
        <v>0</v>
      </c>
      <c r="F104" s="201">
        <f t="shared" si="12"/>
        <v>0</v>
      </c>
      <c r="G104" s="338">
        <f t="shared" si="12"/>
        <v>0</v>
      </c>
      <c r="H104" s="112">
        <f t="shared" si="12"/>
        <v>0</v>
      </c>
      <c r="I104" s="112">
        <f t="shared" si="12"/>
        <v>0</v>
      </c>
      <c r="J104" s="42"/>
      <c r="K104" s="113"/>
      <c r="L104" s="178"/>
    </row>
    <row r="105" spans="1:12" s="207" customFormat="1" ht="14.25" thickBot="1" thickTop="1">
      <c r="A105" s="202"/>
      <c r="B105" s="203"/>
      <c r="C105" s="180"/>
      <c r="D105" s="204"/>
      <c r="E105" s="204"/>
      <c r="F105" s="204"/>
      <c r="G105" s="205"/>
      <c r="H105" s="205"/>
      <c r="I105" s="205"/>
      <c r="J105" s="42"/>
      <c r="K105" s="206"/>
      <c r="L105" s="189"/>
    </row>
    <row r="106" spans="1:12" s="179" customFormat="1" ht="14.25" thickBot="1" thickTop="1">
      <c r="A106" s="167"/>
      <c r="B106" s="175"/>
      <c r="C106" s="109" t="s">
        <v>100</v>
      </c>
      <c r="D106" s="342">
        <f aca="true" t="shared" si="13" ref="D106:I106">D35+D52+D104</f>
        <v>0</v>
      </c>
      <c r="E106" s="342">
        <f t="shared" si="13"/>
        <v>0</v>
      </c>
      <c r="F106" s="343">
        <f t="shared" si="13"/>
        <v>0</v>
      </c>
      <c r="G106" s="344">
        <f t="shared" si="13"/>
        <v>0</v>
      </c>
      <c r="H106" s="345">
        <f t="shared" si="13"/>
        <v>0</v>
      </c>
      <c r="I106" s="346">
        <f t="shared" si="13"/>
        <v>0</v>
      </c>
      <c r="J106" s="42"/>
      <c r="K106" s="208"/>
      <c r="L106" s="178"/>
    </row>
    <row r="107" spans="1:11" ht="14.25" thickBot="1" thickTop="1">
      <c r="A107" s="41"/>
      <c r="B107" s="145"/>
      <c r="C107" s="47"/>
      <c r="D107" s="209"/>
      <c r="E107" s="209"/>
      <c r="F107" s="209"/>
      <c r="G107" s="209"/>
      <c r="H107" s="209"/>
      <c r="I107" s="209"/>
      <c r="J107" s="42"/>
      <c r="K107" s="210"/>
    </row>
    <row r="108" spans="1:11" ht="14.25" thickBot="1" thickTop="1">
      <c r="A108" s="41"/>
      <c r="B108" s="145"/>
      <c r="C108" s="109" t="s">
        <v>101</v>
      </c>
      <c r="D108" s="110">
        <f aca="true" t="shared" si="14" ref="D108:I108">IF(D179&gt;D106,D179-D106,)</f>
        <v>0</v>
      </c>
      <c r="E108" s="110">
        <f t="shared" si="14"/>
        <v>0</v>
      </c>
      <c r="F108" s="201">
        <f t="shared" si="14"/>
        <v>0</v>
      </c>
      <c r="G108" s="111">
        <f t="shared" si="14"/>
        <v>0</v>
      </c>
      <c r="H108" s="112">
        <f t="shared" si="14"/>
        <v>0</v>
      </c>
      <c r="I108" s="112">
        <f t="shared" si="14"/>
        <v>0</v>
      </c>
      <c r="J108" s="42"/>
      <c r="K108" s="113"/>
    </row>
    <row r="109" spans="1:11" ht="14.25" thickBot="1" thickTop="1">
      <c r="A109" s="41"/>
      <c r="B109" s="145"/>
      <c r="C109" s="47"/>
      <c r="D109" s="42"/>
      <c r="E109" s="42"/>
      <c r="F109" s="42"/>
      <c r="G109" s="42"/>
      <c r="H109" s="42"/>
      <c r="I109" s="42"/>
      <c r="J109" s="42"/>
      <c r="K109" s="43"/>
    </row>
    <row r="110" spans="1:11" ht="14.25" thickBot="1" thickTop="1">
      <c r="A110" s="41"/>
      <c r="B110" s="145"/>
      <c r="C110" s="109" t="s">
        <v>102</v>
      </c>
      <c r="D110" s="110">
        <f aca="true" t="shared" si="15" ref="D110:I110">D106+D108</f>
        <v>0</v>
      </c>
      <c r="E110" s="110">
        <f t="shared" si="15"/>
        <v>0</v>
      </c>
      <c r="F110" s="201">
        <f t="shared" si="15"/>
        <v>0</v>
      </c>
      <c r="G110" s="111">
        <f t="shared" si="15"/>
        <v>0</v>
      </c>
      <c r="H110" s="112">
        <f t="shared" si="15"/>
        <v>0</v>
      </c>
      <c r="I110" s="112">
        <f t="shared" si="15"/>
        <v>0</v>
      </c>
      <c r="J110" s="42"/>
      <c r="K110" s="208"/>
    </row>
    <row r="111" spans="1:11" ht="14.25" thickBot="1" thickTop="1">
      <c r="A111" s="41"/>
      <c r="B111" s="211"/>
      <c r="C111" s="212"/>
      <c r="D111" s="177"/>
      <c r="E111" s="177"/>
      <c r="F111" s="177"/>
      <c r="G111" s="213"/>
      <c r="H111" s="213"/>
      <c r="I111" s="213"/>
      <c r="J111" s="42"/>
      <c r="K111" s="208"/>
    </row>
    <row r="112" spans="1:11" ht="15" customHeight="1">
      <c r="A112" s="41"/>
      <c r="B112" s="211"/>
      <c r="C112" s="52" t="s">
        <v>103</v>
      </c>
      <c r="D112" s="389" t="str">
        <f>IF('Page de garde'!$D$7="","Réel N-1 (ou anticipé N-1)","Réel "&amp;'Page de garde'!$D$7-1&amp;" (ou anticipé "&amp;'Page de garde'!$D$7-1&amp;")")</f>
        <v>Réel N-1 (ou anticipé N-1)</v>
      </c>
      <c r="E112" s="390"/>
      <c r="F112" s="391"/>
      <c r="G112" s="392" t="str">
        <f>IF('Page de garde'!$D$7="","Prévu N","Prévu "&amp;'Page de garde'!$D$7)</f>
        <v>Prévu N</v>
      </c>
      <c r="H112" s="393"/>
      <c r="I112" s="394"/>
      <c r="J112" s="42"/>
      <c r="K112" s="120"/>
    </row>
    <row r="113" spans="1:11" ht="51.75" thickBot="1">
      <c r="A113" s="41"/>
      <c r="B113" s="214"/>
      <c r="C113" s="54" t="s">
        <v>104</v>
      </c>
      <c r="D113" s="55" t="s">
        <v>19</v>
      </c>
      <c r="E113" s="56" t="s">
        <v>20</v>
      </c>
      <c r="F113" s="301" t="s">
        <v>21</v>
      </c>
      <c r="G113" s="55" t="s">
        <v>19</v>
      </c>
      <c r="H113" s="56" t="s">
        <v>20</v>
      </c>
      <c r="I113" s="301" t="s">
        <v>21</v>
      </c>
      <c r="J113" s="42"/>
      <c r="K113" s="120"/>
    </row>
    <row r="114" spans="1:11" ht="13.5" thickBot="1">
      <c r="A114" s="41"/>
      <c r="B114" s="214"/>
      <c r="C114" s="215"/>
      <c r="D114" s="60"/>
      <c r="E114" s="60"/>
      <c r="F114" s="60"/>
      <c r="G114" s="60"/>
      <c r="H114" s="60"/>
      <c r="I114" s="60"/>
      <c r="J114" s="42"/>
      <c r="K114" s="216"/>
    </row>
    <row r="115" spans="1:11" ht="12.75">
      <c r="A115" s="41"/>
      <c r="B115" s="217">
        <v>731</v>
      </c>
      <c r="C115" s="218" t="s">
        <v>105</v>
      </c>
      <c r="D115" s="66"/>
      <c r="E115" s="67"/>
      <c r="F115" s="333">
        <f aca="true" t="shared" si="16" ref="F115:F120">D115+E115</f>
        <v>0</v>
      </c>
      <c r="G115" s="68"/>
      <c r="H115" s="67"/>
      <c r="I115" s="333">
        <f aca="true" t="shared" si="17" ref="I115:I120">G115+H115</f>
        <v>0</v>
      </c>
      <c r="J115" s="42"/>
      <c r="K115" s="219"/>
    </row>
    <row r="116" spans="1:12" s="225" customFormat="1" ht="25.5">
      <c r="A116" s="41"/>
      <c r="B116" s="217">
        <v>7312152</v>
      </c>
      <c r="C116" s="220" t="s">
        <v>106</v>
      </c>
      <c r="D116" s="221"/>
      <c r="E116" s="222"/>
      <c r="F116" s="347">
        <f t="shared" si="16"/>
        <v>0</v>
      </c>
      <c r="G116" s="223"/>
      <c r="H116" s="222"/>
      <c r="I116" s="347">
        <f t="shared" si="17"/>
        <v>0</v>
      </c>
      <c r="J116" s="42"/>
      <c r="K116" s="219"/>
      <c r="L116" s="224"/>
    </row>
    <row r="117" spans="1:11" ht="12.75">
      <c r="A117" s="41"/>
      <c r="B117" s="217">
        <v>732</v>
      </c>
      <c r="C117" s="226" t="s">
        <v>107</v>
      </c>
      <c r="D117" s="71"/>
      <c r="E117" s="72"/>
      <c r="F117" s="334">
        <f t="shared" si="16"/>
        <v>0</v>
      </c>
      <c r="G117" s="73"/>
      <c r="H117" s="72"/>
      <c r="I117" s="334">
        <f t="shared" si="17"/>
        <v>0</v>
      </c>
      <c r="J117" s="42"/>
      <c r="K117" s="219"/>
    </row>
    <row r="118" spans="1:11" ht="12.75">
      <c r="A118" s="41"/>
      <c r="B118" s="217">
        <v>733</v>
      </c>
      <c r="C118" s="226" t="s">
        <v>108</v>
      </c>
      <c r="D118" s="71"/>
      <c r="E118" s="72"/>
      <c r="F118" s="334">
        <f t="shared" si="16"/>
        <v>0</v>
      </c>
      <c r="G118" s="73"/>
      <c r="H118" s="72"/>
      <c r="I118" s="334">
        <f t="shared" si="17"/>
        <v>0</v>
      </c>
      <c r="J118" s="42"/>
      <c r="K118" s="219"/>
    </row>
    <row r="119" spans="1:11" ht="12.75">
      <c r="A119" s="41"/>
      <c r="B119" s="92">
        <v>734</v>
      </c>
      <c r="C119" s="226" t="s">
        <v>109</v>
      </c>
      <c r="D119" s="71"/>
      <c r="E119" s="72"/>
      <c r="F119" s="334">
        <f t="shared" si="16"/>
        <v>0</v>
      </c>
      <c r="G119" s="73"/>
      <c r="H119" s="72"/>
      <c r="I119" s="334">
        <f t="shared" si="17"/>
        <v>0</v>
      </c>
      <c r="J119" s="42"/>
      <c r="K119" s="219"/>
    </row>
    <row r="120" spans="1:11" ht="13.5" thickBot="1">
      <c r="A120" s="41"/>
      <c r="B120" s="92">
        <v>738</v>
      </c>
      <c r="C120" s="227" t="s">
        <v>110</v>
      </c>
      <c r="D120" s="75"/>
      <c r="E120" s="76"/>
      <c r="F120" s="335">
        <f t="shared" si="16"/>
        <v>0</v>
      </c>
      <c r="G120" s="77"/>
      <c r="H120" s="76"/>
      <c r="I120" s="335">
        <f t="shared" si="17"/>
        <v>0</v>
      </c>
      <c r="J120" s="42"/>
      <c r="K120" s="228"/>
    </row>
    <row r="121" spans="1:11" ht="13.5" thickBot="1">
      <c r="A121" s="41"/>
      <c r="B121" s="92"/>
      <c r="C121" s="229"/>
      <c r="D121" s="215"/>
      <c r="E121" s="215"/>
      <c r="F121" s="215"/>
      <c r="G121" s="215"/>
      <c r="H121" s="215"/>
      <c r="I121" s="215"/>
      <c r="J121" s="42"/>
      <c r="K121" s="228"/>
    </row>
    <row r="122" spans="1:11" ht="14.25" thickBot="1" thickTop="1">
      <c r="A122" s="41"/>
      <c r="B122" s="230"/>
      <c r="C122" s="109" t="s">
        <v>42</v>
      </c>
      <c r="D122" s="110">
        <f aca="true" t="shared" si="18" ref="D122:I122">SUM(D115,D117:D120)</f>
        <v>0</v>
      </c>
      <c r="E122" s="336">
        <f t="shared" si="18"/>
        <v>0</v>
      </c>
      <c r="F122" s="339">
        <f t="shared" si="18"/>
        <v>0</v>
      </c>
      <c r="G122" s="338">
        <f t="shared" si="18"/>
        <v>0</v>
      </c>
      <c r="H122" s="337">
        <f t="shared" si="18"/>
        <v>0</v>
      </c>
      <c r="I122" s="112">
        <f t="shared" si="18"/>
        <v>0</v>
      </c>
      <c r="J122" s="42"/>
      <c r="K122" s="113"/>
    </row>
    <row r="123" spans="1:11" ht="13.5" thickTop="1">
      <c r="A123" s="41"/>
      <c r="B123" s="230"/>
      <c r="C123" s="215"/>
      <c r="D123" s="231"/>
      <c r="E123" s="231"/>
      <c r="F123" s="231"/>
      <c r="G123" s="231"/>
      <c r="H123" s="232"/>
      <c r="I123" s="232"/>
      <c r="J123" s="42"/>
      <c r="K123" s="113"/>
    </row>
    <row r="124" spans="1:11" ht="13.5" thickBot="1">
      <c r="A124" s="41"/>
      <c r="B124" s="211"/>
      <c r="C124" s="212"/>
      <c r="D124" s="233"/>
      <c r="E124" s="233"/>
      <c r="F124" s="233"/>
      <c r="G124" s="233"/>
      <c r="H124" s="233"/>
      <c r="I124" s="233"/>
      <c r="J124" s="42"/>
      <c r="K124" s="234"/>
    </row>
    <row r="125" spans="1:11" ht="15" customHeight="1">
      <c r="A125" s="41"/>
      <c r="B125" s="211"/>
      <c r="C125" s="388" t="s">
        <v>111</v>
      </c>
      <c r="D125" s="389" t="str">
        <f>IF('Page de garde'!$D$7="","Réel N-1 (ou anticipé N-1)","Réel "&amp;'Page de garde'!$D$7-1&amp;" (ou anticipé "&amp;'Page de garde'!$D$7-1&amp;")")</f>
        <v>Réel N-1 (ou anticipé N-1)</v>
      </c>
      <c r="E125" s="390"/>
      <c r="F125" s="391"/>
      <c r="G125" s="392" t="str">
        <f>IF('Page de garde'!$D$7="","Prévu N","Prévu "&amp;'Page de garde'!$D$7)</f>
        <v>Prévu N</v>
      </c>
      <c r="H125" s="393"/>
      <c r="I125" s="394"/>
      <c r="J125" s="42"/>
      <c r="K125" s="120"/>
    </row>
    <row r="126" spans="1:11" ht="51.75" thickBot="1">
      <c r="A126" s="41"/>
      <c r="B126" s="122"/>
      <c r="C126" s="388"/>
      <c r="D126" s="55" t="s">
        <v>19</v>
      </c>
      <c r="E126" s="56" t="s">
        <v>20</v>
      </c>
      <c r="F126" s="301" t="s">
        <v>21</v>
      </c>
      <c r="G126" s="55" t="s">
        <v>19</v>
      </c>
      <c r="H126" s="56" t="s">
        <v>20</v>
      </c>
      <c r="I126" s="301" t="s">
        <v>21</v>
      </c>
      <c r="J126" s="42"/>
      <c r="K126" s="120"/>
    </row>
    <row r="127" spans="1:11" ht="13.5" thickBot="1">
      <c r="A127" s="41"/>
      <c r="B127" s="214"/>
      <c r="C127" s="215"/>
      <c r="D127" s="60"/>
      <c r="E127" s="60"/>
      <c r="F127" s="60"/>
      <c r="G127" s="60"/>
      <c r="H127" s="60"/>
      <c r="I127" s="60"/>
      <c r="J127" s="42"/>
      <c r="K127" s="216"/>
    </row>
    <row r="128" spans="1:11" ht="12.75">
      <c r="A128" s="41"/>
      <c r="B128" s="92">
        <v>70</v>
      </c>
      <c r="C128" s="235" t="s">
        <v>112</v>
      </c>
      <c r="D128" s="66"/>
      <c r="E128" s="67"/>
      <c r="F128" s="333">
        <f aca="true" t="shared" si="19" ref="F128:F143">D128+E128</f>
        <v>0</v>
      </c>
      <c r="G128" s="68"/>
      <c r="H128" s="67"/>
      <c r="I128" s="333">
        <f aca="true" t="shared" si="20" ref="I128:I143">G128+H128</f>
        <v>0</v>
      </c>
      <c r="J128" s="42"/>
      <c r="K128" s="236"/>
    </row>
    <row r="129" spans="1:11" ht="12.75">
      <c r="A129" s="41"/>
      <c r="B129" s="237">
        <v>71</v>
      </c>
      <c r="C129" s="238" t="s">
        <v>113</v>
      </c>
      <c r="D129" s="71"/>
      <c r="E129" s="72"/>
      <c r="F129" s="334">
        <f t="shared" si="19"/>
        <v>0</v>
      </c>
      <c r="G129" s="73"/>
      <c r="H129" s="72"/>
      <c r="I129" s="334">
        <f t="shared" si="20"/>
        <v>0</v>
      </c>
      <c r="J129" s="42"/>
      <c r="K129" s="236"/>
    </row>
    <row r="130" spans="1:11" ht="12.75">
      <c r="A130" s="41"/>
      <c r="B130" s="237">
        <v>72</v>
      </c>
      <c r="C130" s="238" t="s">
        <v>114</v>
      </c>
      <c r="D130" s="71"/>
      <c r="E130" s="72"/>
      <c r="F130" s="334">
        <f t="shared" si="19"/>
        <v>0</v>
      </c>
      <c r="G130" s="73"/>
      <c r="H130" s="72"/>
      <c r="I130" s="334">
        <f t="shared" si="20"/>
        <v>0</v>
      </c>
      <c r="J130" s="42"/>
      <c r="K130" s="236"/>
    </row>
    <row r="131" spans="1:11" ht="12.75">
      <c r="A131" s="41"/>
      <c r="B131" s="239">
        <v>74</v>
      </c>
      <c r="C131" s="238" t="s">
        <v>115</v>
      </c>
      <c r="D131" s="71"/>
      <c r="E131" s="72"/>
      <c r="F131" s="334">
        <f t="shared" si="19"/>
        <v>0</v>
      </c>
      <c r="G131" s="73"/>
      <c r="H131" s="72"/>
      <c r="I131" s="334">
        <f t="shared" si="20"/>
        <v>0</v>
      </c>
      <c r="J131" s="42"/>
      <c r="K131" s="236"/>
    </row>
    <row r="132" spans="1:11" ht="12.75">
      <c r="A132" s="41"/>
      <c r="B132" s="237">
        <v>75</v>
      </c>
      <c r="C132" s="238" t="s">
        <v>116</v>
      </c>
      <c r="D132" s="71"/>
      <c r="E132" s="72"/>
      <c r="F132" s="334">
        <f t="shared" si="19"/>
        <v>0</v>
      </c>
      <c r="G132" s="73"/>
      <c r="H132" s="72"/>
      <c r="I132" s="334">
        <f t="shared" si="20"/>
        <v>0</v>
      </c>
      <c r="J132" s="42"/>
      <c r="K132" s="236"/>
    </row>
    <row r="133" spans="1:12" s="225" customFormat="1" ht="12.75">
      <c r="A133" s="41"/>
      <c r="B133" s="237">
        <v>603</v>
      </c>
      <c r="C133" s="238" t="s">
        <v>117</v>
      </c>
      <c r="D133" s="71"/>
      <c r="E133" s="72"/>
      <c r="F133" s="334">
        <f t="shared" si="19"/>
        <v>0</v>
      </c>
      <c r="G133" s="73"/>
      <c r="H133" s="72"/>
      <c r="I133" s="334">
        <f t="shared" si="20"/>
        <v>0</v>
      </c>
      <c r="J133" s="42"/>
      <c r="K133" s="236"/>
      <c r="L133" s="224"/>
    </row>
    <row r="134" spans="1:11" ht="12.75">
      <c r="A134" s="41"/>
      <c r="B134" s="237">
        <v>609</v>
      </c>
      <c r="C134" s="238" t="s">
        <v>118</v>
      </c>
      <c r="D134" s="71"/>
      <c r="E134" s="72"/>
      <c r="F134" s="334">
        <f t="shared" si="19"/>
        <v>0</v>
      </c>
      <c r="G134" s="73"/>
      <c r="H134" s="72"/>
      <c r="I134" s="334">
        <f t="shared" si="20"/>
        <v>0</v>
      </c>
      <c r="J134" s="42"/>
      <c r="K134" s="236"/>
    </row>
    <row r="135" spans="1:12" s="225" customFormat="1" ht="12.75">
      <c r="A135" s="41"/>
      <c r="B135" s="237">
        <v>619</v>
      </c>
      <c r="C135" s="238" t="s">
        <v>119</v>
      </c>
      <c r="D135" s="71"/>
      <c r="E135" s="72"/>
      <c r="F135" s="334">
        <f t="shared" si="19"/>
        <v>0</v>
      </c>
      <c r="G135" s="73"/>
      <c r="H135" s="72"/>
      <c r="I135" s="334">
        <f t="shared" si="20"/>
        <v>0</v>
      </c>
      <c r="J135" s="42"/>
      <c r="K135" s="236"/>
      <c r="L135" s="224"/>
    </row>
    <row r="136" spans="1:12" s="225" customFormat="1" ht="12.75">
      <c r="A136" s="41"/>
      <c r="B136" s="237">
        <v>629</v>
      </c>
      <c r="C136" s="238" t="s">
        <v>120</v>
      </c>
      <c r="D136" s="71"/>
      <c r="E136" s="72"/>
      <c r="F136" s="334">
        <f t="shared" si="19"/>
        <v>0</v>
      </c>
      <c r="G136" s="73"/>
      <c r="H136" s="72"/>
      <c r="I136" s="334">
        <f t="shared" si="20"/>
        <v>0</v>
      </c>
      <c r="J136" s="42"/>
      <c r="K136" s="236"/>
      <c r="L136" s="224"/>
    </row>
    <row r="137" spans="1:11" ht="12.75">
      <c r="A137" s="41"/>
      <c r="B137" s="237">
        <v>6419</v>
      </c>
      <c r="C137" s="238" t="s">
        <v>121</v>
      </c>
      <c r="D137" s="71"/>
      <c r="E137" s="72"/>
      <c r="F137" s="334">
        <f t="shared" si="19"/>
        <v>0</v>
      </c>
      <c r="G137" s="73"/>
      <c r="H137" s="72"/>
      <c r="I137" s="334">
        <f t="shared" si="20"/>
        <v>0</v>
      </c>
      <c r="J137" s="42"/>
      <c r="K137" s="236"/>
    </row>
    <row r="138" spans="1:11" ht="12.75">
      <c r="A138" s="41"/>
      <c r="B138" s="237">
        <v>6429</v>
      </c>
      <c r="C138" s="238" t="s">
        <v>122</v>
      </c>
      <c r="D138" s="71"/>
      <c r="E138" s="72"/>
      <c r="F138" s="334">
        <f t="shared" si="19"/>
        <v>0</v>
      </c>
      <c r="G138" s="73"/>
      <c r="H138" s="72"/>
      <c r="I138" s="334">
        <f t="shared" si="20"/>
        <v>0</v>
      </c>
      <c r="J138" s="42"/>
      <c r="K138" s="236"/>
    </row>
    <row r="139" spans="1:11" ht="12.75">
      <c r="A139" s="41"/>
      <c r="B139" s="237">
        <v>6439</v>
      </c>
      <c r="C139" s="238" t="s">
        <v>123</v>
      </c>
      <c r="D139" s="71"/>
      <c r="E139" s="72"/>
      <c r="F139" s="334">
        <f t="shared" si="19"/>
        <v>0</v>
      </c>
      <c r="G139" s="73"/>
      <c r="H139" s="72"/>
      <c r="I139" s="334">
        <f t="shared" si="20"/>
        <v>0</v>
      </c>
      <c r="J139" s="42"/>
      <c r="K139" s="236"/>
    </row>
    <row r="140" spans="1:11" ht="25.5">
      <c r="A140" s="41"/>
      <c r="B140" s="237" t="s">
        <v>124</v>
      </c>
      <c r="C140" s="238" t="s">
        <v>125</v>
      </c>
      <c r="D140" s="71"/>
      <c r="E140" s="72"/>
      <c r="F140" s="334">
        <f t="shared" si="19"/>
        <v>0</v>
      </c>
      <c r="G140" s="73"/>
      <c r="H140" s="72"/>
      <c r="I140" s="334">
        <f t="shared" si="20"/>
        <v>0</v>
      </c>
      <c r="J140" s="42"/>
      <c r="K140" s="236"/>
    </row>
    <row r="141" spans="1:11" ht="12.75">
      <c r="A141" s="41"/>
      <c r="B141" s="237">
        <v>6489</v>
      </c>
      <c r="C141" s="238" t="s">
        <v>126</v>
      </c>
      <c r="D141" s="71"/>
      <c r="E141" s="72"/>
      <c r="F141" s="334">
        <f t="shared" si="19"/>
        <v>0</v>
      </c>
      <c r="G141" s="73"/>
      <c r="H141" s="72"/>
      <c r="I141" s="334">
        <f t="shared" si="20"/>
        <v>0</v>
      </c>
      <c r="J141" s="42"/>
      <c r="K141" s="236"/>
    </row>
    <row r="142" spans="1:11" ht="12.75">
      <c r="A142" s="41"/>
      <c r="B142" s="145"/>
      <c r="C142" s="238" t="s">
        <v>127</v>
      </c>
      <c r="D142" s="71"/>
      <c r="E142" s="72"/>
      <c r="F142" s="334">
        <f t="shared" si="19"/>
        <v>0</v>
      </c>
      <c r="G142" s="73"/>
      <c r="H142" s="72"/>
      <c r="I142" s="334">
        <f t="shared" si="20"/>
        <v>0</v>
      </c>
      <c r="J142" s="42"/>
      <c r="K142" s="236"/>
    </row>
    <row r="143" spans="1:11" ht="13.5" thickBot="1">
      <c r="A143" s="41"/>
      <c r="B143" s="237">
        <v>6611</v>
      </c>
      <c r="C143" s="240" t="s">
        <v>128</v>
      </c>
      <c r="D143" s="75"/>
      <c r="E143" s="76"/>
      <c r="F143" s="335">
        <f t="shared" si="19"/>
        <v>0</v>
      </c>
      <c r="G143" s="77"/>
      <c r="H143" s="76"/>
      <c r="I143" s="335">
        <f t="shared" si="20"/>
        <v>0</v>
      </c>
      <c r="J143" s="42"/>
      <c r="K143" s="236"/>
    </row>
    <row r="144" spans="1:11" ht="13.5" thickBot="1">
      <c r="A144" s="41"/>
      <c r="B144" s="237"/>
      <c r="C144" s="241"/>
      <c r="D144" s="242"/>
      <c r="E144" s="242"/>
      <c r="F144" s="242"/>
      <c r="G144" s="241"/>
      <c r="H144" s="241"/>
      <c r="I144" s="241"/>
      <c r="J144" s="42"/>
      <c r="K144" s="236"/>
    </row>
    <row r="145" spans="1:11" ht="14.25" thickBot="1" thickTop="1">
      <c r="A145" s="41"/>
      <c r="B145" s="230"/>
      <c r="C145" s="109" t="s">
        <v>55</v>
      </c>
      <c r="D145" s="110">
        <f aca="true" t="shared" si="21" ref="D145:I145">SUM(D128:D143)</f>
        <v>0</v>
      </c>
      <c r="E145" s="336">
        <f t="shared" si="21"/>
        <v>0</v>
      </c>
      <c r="F145" s="339">
        <f t="shared" si="21"/>
        <v>0</v>
      </c>
      <c r="G145" s="111">
        <f t="shared" si="21"/>
        <v>0</v>
      </c>
      <c r="H145" s="337">
        <f t="shared" si="21"/>
        <v>0</v>
      </c>
      <c r="I145" s="112">
        <f t="shared" si="21"/>
        <v>0</v>
      </c>
      <c r="J145" s="42"/>
      <c r="K145" s="113"/>
    </row>
    <row r="146" spans="1:11" ht="13.5" thickTop="1">
      <c r="A146" s="41"/>
      <c r="B146" s="230"/>
      <c r="C146" s="215"/>
      <c r="D146" s="231"/>
      <c r="E146" s="231"/>
      <c r="F146" s="231"/>
      <c r="G146" s="231"/>
      <c r="H146" s="231"/>
      <c r="I146" s="231"/>
      <c r="J146" s="42"/>
      <c r="K146" s="219"/>
    </row>
    <row r="147" spans="1:11" ht="13.5" thickBot="1">
      <c r="A147" s="41"/>
      <c r="B147" s="230"/>
      <c r="C147" s="215"/>
      <c r="D147" s="231"/>
      <c r="E147" s="231"/>
      <c r="F147" s="231"/>
      <c r="G147" s="231"/>
      <c r="H147" s="231"/>
      <c r="I147" s="231"/>
      <c r="J147" s="42"/>
      <c r="K147" s="219"/>
    </row>
    <row r="148" spans="1:11" ht="25.5">
      <c r="A148" s="41"/>
      <c r="B148" s="122"/>
      <c r="C148" s="243" t="s">
        <v>129</v>
      </c>
      <c r="D148" s="389" t="str">
        <f>IF('Page de garde'!$D$7="","Réel N-1 (ou anticipé N-1)","Réel "&amp;'Page de garde'!$D$7-1&amp;" (ou anticipé "&amp;'Page de garde'!$D$7-1&amp;")")</f>
        <v>Réel N-1 (ou anticipé N-1)</v>
      </c>
      <c r="E148" s="390"/>
      <c r="F148" s="391"/>
      <c r="G148" s="392" t="str">
        <f>IF('Page de garde'!$D$7="","Prévu N","Prévu "&amp;'Page de garde'!$D$7)</f>
        <v>Prévu N</v>
      </c>
      <c r="H148" s="393"/>
      <c r="I148" s="394"/>
      <c r="J148" s="42"/>
      <c r="K148" s="120"/>
    </row>
    <row r="149" spans="1:11" ht="51.75" thickBot="1">
      <c r="A149" s="41"/>
      <c r="B149" s="211"/>
      <c r="C149" s="212"/>
      <c r="D149" s="55" t="s">
        <v>19</v>
      </c>
      <c r="E149" s="56" t="s">
        <v>20</v>
      </c>
      <c r="F149" s="301" t="s">
        <v>21</v>
      </c>
      <c r="G149" s="55" t="s">
        <v>19</v>
      </c>
      <c r="H149" s="56" t="s">
        <v>20</v>
      </c>
      <c r="I149" s="301" t="s">
        <v>21</v>
      </c>
      <c r="J149" s="42"/>
      <c r="K149" s="120"/>
    </row>
    <row r="150" spans="1:11" ht="13.5" thickBot="1">
      <c r="A150" s="41"/>
      <c r="B150" s="211"/>
      <c r="C150" s="229"/>
      <c r="D150" s="60"/>
      <c r="E150" s="60"/>
      <c r="F150" s="60"/>
      <c r="G150" s="60"/>
      <c r="H150" s="60"/>
      <c r="I150" s="60"/>
      <c r="J150" s="42"/>
      <c r="K150" s="216"/>
    </row>
    <row r="151" spans="1:12" s="248" customFormat="1" ht="13.5" thickBot="1">
      <c r="A151" s="41"/>
      <c r="B151" s="239">
        <v>76</v>
      </c>
      <c r="C151" s="244" t="s">
        <v>130</v>
      </c>
      <c r="D151" s="170"/>
      <c r="E151" s="171"/>
      <c r="F151" s="340">
        <f>D151+E151</f>
        <v>0</v>
      </c>
      <c r="G151" s="245"/>
      <c r="H151" s="171"/>
      <c r="I151" s="340">
        <f>G151+H151</f>
        <v>0</v>
      </c>
      <c r="J151" s="42"/>
      <c r="K151" s="246"/>
      <c r="L151" s="247"/>
    </row>
    <row r="152" spans="1:12" s="248" customFormat="1" ht="12.75">
      <c r="A152" s="41"/>
      <c r="B152" s="239"/>
      <c r="C152" s="241"/>
      <c r="D152" s="242"/>
      <c r="E152" s="242"/>
      <c r="F152" s="242"/>
      <c r="G152" s="242"/>
      <c r="H152" s="242"/>
      <c r="I152" s="242"/>
      <c r="J152" s="42"/>
      <c r="K152" s="246"/>
      <c r="L152" s="247"/>
    </row>
    <row r="153" spans="1:12" s="248" customFormat="1" ht="13.5" thickBot="1">
      <c r="A153" s="41"/>
      <c r="B153" s="249" t="s">
        <v>131</v>
      </c>
      <c r="C153" s="250"/>
      <c r="D153" s="251"/>
      <c r="E153" s="251"/>
      <c r="F153" s="251"/>
      <c r="G153" s="252"/>
      <c r="H153" s="252"/>
      <c r="I153" s="252"/>
      <c r="J153" s="42"/>
      <c r="K153" s="253"/>
      <c r="L153" s="247"/>
    </row>
    <row r="154" spans="1:12" s="248" customFormat="1" ht="12.75">
      <c r="A154" s="41"/>
      <c r="B154" s="254">
        <v>771</v>
      </c>
      <c r="C154" s="235" t="s">
        <v>132</v>
      </c>
      <c r="D154" s="66"/>
      <c r="E154" s="67"/>
      <c r="F154" s="333">
        <f aca="true" t="shared" si="22" ref="F154:F159">D154+E154</f>
        <v>0</v>
      </c>
      <c r="G154" s="68"/>
      <c r="H154" s="67"/>
      <c r="I154" s="333">
        <f aca="true" t="shared" si="23" ref="I154:I159">G154+H154</f>
        <v>0</v>
      </c>
      <c r="J154" s="42"/>
      <c r="K154" s="255"/>
      <c r="L154" s="247"/>
    </row>
    <row r="155" spans="1:12" s="248" customFormat="1" ht="25.5">
      <c r="A155" s="41"/>
      <c r="B155" s="254">
        <v>773</v>
      </c>
      <c r="C155" s="226" t="s">
        <v>133</v>
      </c>
      <c r="D155" s="71"/>
      <c r="E155" s="72"/>
      <c r="F155" s="334">
        <f t="shared" si="22"/>
        <v>0</v>
      </c>
      <c r="G155" s="73"/>
      <c r="H155" s="72"/>
      <c r="I155" s="334">
        <f t="shared" si="23"/>
        <v>0</v>
      </c>
      <c r="J155" s="42"/>
      <c r="K155" s="255"/>
      <c r="L155" s="247"/>
    </row>
    <row r="156" spans="1:12" s="248" customFormat="1" ht="12.75">
      <c r="A156" s="41"/>
      <c r="B156" s="254">
        <v>775</v>
      </c>
      <c r="C156" s="96" t="s">
        <v>134</v>
      </c>
      <c r="D156" s="71"/>
      <c r="E156" s="72"/>
      <c r="F156" s="334">
        <f t="shared" si="22"/>
        <v>0</v>
      </c>
      <c r="G156" s="73"/>
      <c r="H156" s="72"/>
      <c r="I156" s="334">
        <f t="shared" si="23"/>
        <v>0</v>
      </c>
      <c r="J156" s="42"/>
      <c r="K156" s="256"/>
      <c r="L156" s="247"/>
    </row>
    <row r="157" spans="1:12" s="259" customFormat="1" ht="12.75">
      <c r="A157" s="257"/>
      <c r="B157" s="254">
        <v>777</v>
      </c>
      <c r="C157" s="96" t="s">
        <v>135</v>
      </c>
      <c r="D157" s="71"/>
      <c r="E157" s="72"/>
      <c r="F157" s="334">
        <f t="shared" si="22"/>
        <v>0</v>
      </c>
      <c r="G157" s="73"/>
      <c r="H157" s="72"/>
      <c r="I157" s="334">
        <f t="shared" si="23"/>
        <v>0</v>
      </c>
      <c r="J157" s="42"/>
      <c r="K157" s="256"/>
      <c r="L157" s="258"/>
    </row>
    <row r="158" spans="1:12" s="248" customFormat="1" ht="12.75">
      <c r="A158" s="41"/>
      <c r="B158" s="254">
        <v>778</v>
      </c>
      <c r="C158" s="96" t="s">
        <v>136</v>
      </c>
      <c r="D158" s="71"/>
      <c r="E158" s="72"/>
      <c r="F158" s="334">
        <f t="shared" si="22"/>
        <v>0</v>
      </c>
      <c r="G158" s="73"/>
      <c r="H158" s="72"/>
      <c r="I158" s="334">
        <f t="shared" si="23"/>
        <v>0</v>
      </c>
      <c r="J158" s="42"/>
      <c r="K158" s="255"/>
      <c r="L158" s="247"/>
    </row>
    <row r="159" spans="1:12" s="248" customFormat="1" ht="13.5" thickBot="1">
      <c r="A159" s="41"/>
      <c r="B159" s="254">
        <v>7781</v>
      </c>
      <c r="C159" s="99" t="s">
        <v>137</v>
      </c>
      <c r="D159" s="75"/>
      <c r="E159" s="76"/>
      <c r="F159" s="335">
        <f t="shared" si="22"/>
        <v>0</v>
      </c>
      <c r="G159" s="77"/>
      <c r="H159" s="76"/>
      <c r="I159" s="335">
        <f t="shared" si="23"/>
        <v>0</v>
      </c>
      <c r="J159" s="42"/>
      <c r="K159" s="260"/>
      <c r="L159" s="247"/>
    </row>
    <row r="160" spans="1:12" s="248" customFormat="1" ht="12.75">
      <c r="A160" s="41"/>
      <c r="B160" s="261"/>
      <c r="C160" s="103"/>
      <c r="D160" s="262"/>
      <c r="E160" s="262"/>
      <c r="F160" s="262"/>
      <c r="G160" s="262"/>
      <c r="H160" s="262"/>
      <c r="I160" s="262"/>
      <c r="J160" s="42"/>
      <c r="K160" s="255"/>
      <c r="L160" s="247"/>
    </row>
    <row r="161" spans="1:12" s="248" customFormat="1" ht="13.5" thickBot="1">
      <c r="A161" s="41"/>
      <c r="B161" s="263" t="s">
        <v>138</v>
      </c>
      <c r="C161" s="262"/>
      <c r="D161" s="262"/>
      <c r="E161" s="262"/>
      <c r="F161" s="262"/>
      <c r="G161" s="262"/>
      <c r="H161" s="262"/>
      <c r="I161" s="262"/>
      <c r="J161" s="42"/>
      <c r="K161" s="253"/>
      <c r="L161" s="247"/>
    </row>
    <row r="162" spans="1:11" ht="12.75">
      <c r="A162" s="41"/>
      <c r="B162" s="254">
        <v>7811</v>
      </c>
      <c r="C162" s="218" t="s">
        <v>139</v>
      </c>
      <c r="D162" s="66"/>
      <c r="E162" s="93"/>
      <c r="F162" s="333">
        <f aca="true" t="shared" si="24" ref="F162:F175">D162+E162</f>
        <v>0</v>
      </c>
      <c r="G162" s="68"/>
      <c r="H162" s="264"/>
      <c r="I162" s="333">
        <f aca="true" t="shared" si="25" ref="I162:I175">G162+H162</f>
        <v>0</v>
      </c>
      <c r="J162" s="42"/>
      <c r="K162" s="255"/>
    </row>
    <row r="163" spans="1:11" ht="12.75">
      <c r="A163" s="41"/>
      <c r="B163" s="254">
        <v>7815</v>
      </c>
      <c r="C163" s="226" t="s">
        <v>140</v>
      </c>
      <c r="D163" s="71"/>
      <c r="E163" s="72"/>
      <c r="F163" s="334">
        <f t="shared" si="24"/>
        <v>0</v>
      </c>
      <c r="G163" s="73"/>
      <c r="H163" s="72"/>
      <c r="I163" s="334">
        <f t="shared" si="25"/>
        <v>0</v>
      </c>
      <c r="J163" s="42"/>
      <c r="K163" s="255"/>
    </row>
    <row r="164" spans="1:11" ht="12.75">
      <c r="A164" s="41"/>
      <c r="B164" s="254">
        <v>7816</v>
      </c>
      <c r="C164" s="226" t="s">
        <v>141</v>
      </c>
      <c r="D164" s="71"/>
      <c r="E164" s="72"/>
      <c r="F164" s="334">
        <f t="shared" si="24"/>
        <v>0</v>
      </c>
      <c r="G164" s="73"/>
      <c r="H164" s="72"/>
      <c r="I164" s="334">
        <f t="shared" si="25"/>
        <v>0</v>
      </c>
      <c r="J164" s="42"/>
      <c r="K164" s="255"/>
    </row>
    <row r="165" spans="1:12" s="267" customFormat="1" ht="12.75">
      <c r="A165" s="265"/>
      <c r="B165" s="254">
        <v>7817</v>
      </c>
      <c r="C165" s="226" t="s">
        <v>142</v>
      </c>
      <c r="D165" s="71"/>
      <c r="E165" s="72"/>
      <c r="F165" s="334">
        <f t="shared" si="24"/>
        <v>0</v>
      </c>
      <c r="G165" s="73"/>
      <c r="H165" s="72"/>
      <c r="I165" s="334">
        <f t="shared" si="25"/>
        <v>0</v>
      </c>
      <c r="J165" s="42"/>
      <c r="K165" s="255"/>
      <c r="L165" s="266"/>
    </row>
    <row r="166" spans="1:11" ht="12.75">
      <c r="A166" s="41"/>
      <c r="B166" s="254">
        <v>786</v>
      </c>
      <c r="C166" s="226" t="s">
        <v>143</v>
      </c>
      <c r="D166" s="71"/>
      <c r="E166" s="72"/>
      <c r="F166" s="334">
        <f t="shared" si="24"/>
        <v>0</v>
      </c>
      <c r="G166" s="73"/>
      <c r="H166" s="72"/>
      <c r="I166" s="334">
        <f t="shared" si="25"/>
        <v>0</v>
      </c>
      <c r="J166" s="42"/>
      <c r="K166" s="255"/>
    </row>
    <row r="167" spans="1:11" ht="25.5">
      <c r="A167" s="41"/>
      <c r="B167" s="254">
        <v>787</v>
      </c>
      <c r="C167" s="226" t="s">
        <v>144</v>
      </c>
      <c r="D167" s="71"/>
      <c r="E167" s="72"/>
      <c r="F167" s="334">
        <f t="shared" si="24"/>
        <v>0</v>
      </c>
      <c r="G167" s="73"/>
      <c r="H167" s="72"/>
      <c r="I167" s="334">
        <f t="shared" si="25"/>
        <v>0</v>
      </c>
      <c r="J167" s="42"/>
      <c r="K167" s="255"/>
    </row>
    <row r="168" spans="1:11" ht="12.75">
      <c r="A168" s="41"/>
      <c r="B168" s="254">
        <v>78725</v>
      </c>
      <c r="C168" s="226" t="s">
        <v>145</v>
      </c>
      <c r="D168" s="71"/>
      <c r="E168" s="72"/>
      <c r="F168" s="334">
        <f t="shared" si="24"/>
        <v>0</v>
      </c>
      <c r="G168" s="73"/>
      <c r="H168" s="72"/>
      <c r="I168" s="334">
        <f t="shared" si="25"/>
        <v>0</v>
      </c>
      <c r="J168" s="42"/>
      <c r="K168" s="253"/>
    </row>
    <row r="169" spans="1:11" ht="25.5">
      <c r="A169" s="41"/>
      <c r="B169" s="196">
        <v>78741</v>
      </c>
      <c r="C169" s="226" t="s">
        <v>146</v>
      </c>
      <c r="D169" s="71"/>
      <c r="E169" s="72"/>
      <c r="F169" s="334">
        <f t="shared" si="24"/>
        <v>0</v>
      </c>
      <c r="G169" s="73"/>
      <c r="H169" s="72"/>
      <c r="I169" s="334">
        <f t="shared" si="25"/>
        <v>0</v>
      </c>
      <c r="J169" s="42"/>
      <c r="K169" s="255"/>
    </row>
    <row r="170" spans="1:11" ht="12.75">
      <c r="A170" s="41"/>
      <c r="B170" s="196">
        <v>78742</v>
      </c>
      <c r="C170" s="226" t="s">
        <v>147</v>
      </c>
      <c r="D170" s="71"/>
      <c r="E170" s="72"/>
      <c r="F170" s="334">
        <f t="shared" si="24"/>
        <v>0</v>
      </c>
      <c r="G170" s="73"/>
      <c r="H170" s="72"/>
      <c r="I170" s="334">
        <f t="shared" si="25"/>
        <v>0</v>
      </c>
      <c r="J170" s="42"/>
      <c r="K170" s="255"/>
    </row>
    <row r="171" spans="1:11" ht="12.75">
      <c r="A171" s="41"/>
      <c r="B171" s="254">
        <v>789</v>
      </c>
      <c r="C171" s="226" t="s">
        <v>148</v>
      </c>
      <c r="D171" s="71"/>
      <c r="E171" s="72"/>
      <c r="F171" s="334">
        <f t="shared" si="24"/>
        <v>0</v>
      </c>
      <c r="G171" s="73"/>
      <c r="H171" s="72"/>
      <c r="I171" s="334">
        <f t="shared" si="25"/>
        <v>0</v>
      </c>
      <c r="J171" s="42"/>
      <c r="K171" s="268"/>
    </row>
    <row r="172" spans="1:11" ht="25.5">
      <c r="A172" s="41"/>
      <c r="B172" s="254">
        <v>78921</v>
      </c>
      <c r="C172" s="269" t="s">
        <v>149</v>
      </c>
      <c r="D172" s="270"/>
      <c r="E172" s="271"/>
      <c r="F172" s="334">
        <f t="shared" si="24"/>
        <v>0</v>
      </c>
      <c r="G172" s="272"/>
      <c r="H172" s="271"/>
      <c r="I172" s="334">
        <f t="shared" si="25"/>
        <v>0</v>
      </c>
      <c r="J172" s="42"/>
      <c r="K172" s="268"/>
    </row>
    <row r="173" spans="1:11" ht="25.5">
      <c r="A173" s="41"/>
      <c r="B173" s="254">
        <v>78922</v>
      </c>
      <c r="C173" s="269" t="s">
        <v>150</v>
      </c>
      <c r="D173" s="270"/>
      <c r="E173" s="271"/>
      <c r="F173" s="334">
        <f t="shared" si="24"/>
        <v>0</v>
      </c>
      <c r="G173" s="272"/>
      <c r="H173" s="271"/>
      <c r="I173" s="334">
        <f t="shared" si="25"/>
        <v>0</v>
      </c>
      <c r="J173" s="42"/>
      <c r="K173" s="268"/>
    </row>
    <row r="174" spans="1:11" ht="12.75" customHeight="1">
      <c r="A174" s="41"/>
      <c r="B174" s="254">
        <v>7895</v>
      </c>
      <c r="C174" s="269" t="s">
        <v>151</v>
      </c>
      <c r="D174" s="270"/>
      <c r="E174" s="271"/>
      <c r="F174" s="334">
        <f t="shared" si="24"/>
        <v>0</v>
      </c>
      <c r="G174" s="272"/>
      <c r="H174" s="271"/>
      <c r="I174" s="334">
        <f t="shared" si="25"/>
        <v>0</v>
      </c>
      <c r="J174" s="42"/>
      <c r="K174" s="268"/>
    </row>
    <row r="175" spans="1:11" ht="13.5" customHeight="1" thickBot="1">
      <c r="A175" s="41"/>
      <c r="B175" s="254">
        <v>79</v>
      </c>
      <c r="C175" s="99" t="s">
        <v>152</v>
      </c>
      <c r="D175" s="75"/>
      <c r="E175" s="76"/>
      <c r="F175" s="335">
        <f t="shared" si="24"/>
        <v>0</v>
      </c>
      <c r="G175" s="77"/>
      <c r="H175" s="76"/>
      <c r="I175" s="335">
        <f t="shared" si="25"/>
        <v>0</v>
      </c>
      <c r="J175" s="42"/>
      <c r="K175" s="255"/>
    </row>
    <row r="176" spans="1:11" ht="13.5" thickBot="1">
      <c r="A176" s="41"/>
      <c r="B176" s="273"/>
      <c r="C176" s="274"/>
      <c r="D176" s="274"/>
      <c r="E176" s="274"/>
      <c r="F176" s="274"/>
      <c r="G176" s="274"/>
      <c r="H176" s="274"/>
      <c r="I176" s="274"/>
      <c r="J176" s="42"/>
      <c r="K176" s="255"/>
    </row>
    <row r="177" spans="1:11" ht="14.25" thickBot="1" thickTop="1">
      <c r="A177" s="41"/>
      <c r="B177" s="275"/>
      <c r="C177" s="109" t="s">
        <v>99</v>
      </c>
      <c r="D177" s="110">
        <f aca="true" t="shared" si="26" ref="D177:I177">SUM(D151,D154:D159,D162:D175)</f>
        <v>0</v>
      </c>
      <c r="E177" s="110">
        <f t="shared" si="26"/>
        <v>0</v>
      </c>
      <c r="F177" s="201">
        <f t="shared" si="26"/>
        <v>0</v>
      </c>
      <c r="G177" s="111">
        <f t="shared" si="26"/>
        <v>0</v>
      </c>
      <c r="H177" s="349">
        <f t="shared" si="26"/>
        <v>0</v>
      </c>
      <c r="I177" s="348">
        <f t="shared" si="26"/>
        <v>0</v>
      </c>
      <c r="J177" s="42"/>
      <c r="K177" s="113"/>
    </row>
    <row r="178" spans="1:11" ht="14.25" thickBot="1" thickTop="1">
      <c r="A178" s="41"/>
      <c r="B178" s="273"/>
      <c r="C178" s="276"/>
      <c r="D178" s="274"/>
      <c r="E178" s="274"/>
      <c r="F178" s="274"/>
      <c r="G178" s="274"/>
      <c r="H178" s="274"/>
      <c r="I178" s="274"/>
      <c r="J178" s="42"/>
      <c r="K178" s="255"/>
    </row>
    <row r="179" spans="1:11" ht="14.25" thickBot="1" thickTop="1">
      <c r="A179" s="41"/>
      <c r="B179" s="273"/>
      <c r="C179" s="109" t="s">
        <v>153</v>
      </c>
      <c r="D179" s="110">
        <f aca="true" t="shared" si="27" ref="D179:I179">D122+D145+D177</f>
        <v>0</v>
      </c>
      <c r="E179" s="336">
        <f t="shared" si="27"/>
        <v>0</v>
      </c>
      <c r="F179" s="339">
        <f t="shared" si="27"/>
        <v>0</v>
      </c>
      <c r="G179" s="111">
        <f t="shared" si="27"/>
        <v>0</v>
      </c>
      <c r="H179" s="349">
        <f t="shared" si="27"/>
        <v>0</v>
      </c>
      <c r="I179" s="348">
        <f t="shared" si="27"/>
        <v>0</v>
      </c>
      <c r="J179" s="42"/>
      <c r="K179" s="208"/>
    </row>
    <row r="180" spans="1:11" ht="14.25" thickBot="1" thickTop="1">
      <c r="A180" s="41"/>
      <c r="B180" s="277"/>
      <c r="C180" s="274"/>
      <c r="D180" s="274"/>
      <c r="E180" s="274"/>
      <c r="F180" s="274"/>
      <c r="G180" s="274"/>
      <c r="H180" s="274"/>
      <c r="I180" s="274"/>
      <c r="J180" s="42"/>
      <c r="K180" s="255"/>
    </row>
    <row r="181" spans="1:11" ht="14.25" thickBot="1" thickTop="1">
      <c r="A181" s="41"/>
      <c r="B181" s="145"/>
      <c r="C181" s="109" t="s">
        <v>154</v>
      </c>
      <c r="D181" s="110">
        <f aca="true" t="shared" si="28" ref="D181:I181">IF(D179&gt;D106,,-D179+D106)</f>
        <v>0</v>
      </c>
      <c r="E181" s="336">
        <f t="shared" si="28"/>
        <v>0</v>
      </c>
      <c r="F181" s="339">
        <f t="shared" si="28"/>
        <v>0</v>
      </c>
      <c r="G181" s="111">
        <f t="shared" si="28"/>
        <v>0</v>
      </c>
      <c r="H181" s="337">
        <f t="shared" si="28"/>
        <v>0</v>
      </c>
      <c r="I181" s="112">
        <f t="shared" si="28"/>
        <v>0</v>
      </c>
      <c r="J181" s="42"/>
      <c r="K181" s="113"/>
    </row>
    <row r="182" spans="1:11" ht="14.25" thickBot="1" thickTop="1">
      <c r="A182" s="41"/>
      <c r="B182" s="145"/>
      <c r="C182" s="47"/>
      <c r="D182" s="42"/>
      <c r="E182" s="42"/>
      <c r="F182" s="42"/>
      <c r="G182" s="42"/>
      <c r="H182" s="42"/>
      <c r="I182" s="42"/>
      <c r="J182" s="42"/>
      <c r="K182" s="43"/>
    </row>
    <row r="183" spans="1:11" ht="14.25" thickBot="1" thickTop="1">
      <c r="A183" s="41"/>
      <c r="B183" s="145"/>
      <c r="C183" s="109" t="s">
        <v>102</v>
      </c>
      <c r="D183" s="110">
        <f aca="true" t="shared" si="29" ref="D183:I183">D179+D181</f>
        <v>0</v>
      </c>
      <c r="E183" s="110">
        <f t="shared" si="29"/>
        <v>0</v>
      </c>
      <c r="F183" s="201">
        <f t="shared" si="29"/>
        <v>0</v>
      </c>
      <c r="G183" s="111">
        <f t="shared" si="29"/>
        <v>0</v>
      </c>
      <c r="H183" s="337">
        <f t="shared" si="29"/>
        <v>0</v>
      </c>
      <c r="I183" s="112">
        <f t="shared" si="29"/>
        <v>0</v>
      </c>
      <c r="J183" s="42"/>
      <c r="K183" s="208"/>
    </row>
    <row r="184" spans="1:11" ht="14.25" thickBot="1" thickTop="1">
      <c r="A184" s="41"/>
      <c r="B184" s="145"/>
      <c r="C184" s="42"/>
      <c r="D184" s="42"/>
      <c r="E184" s="42"/>
      <c r="F184" s="42"/>
      <c r="G184" s="42"/>
      <c r="H184" s="42"/>
      <c r="I184" s="42"/>
      <c r="J184" s="42"/>
      <c r="K184" s="43"/>
    </row>
    <row r="185" spans="1:11" ht="13.5" thickTop="1">
      <c r="A185" s="41"/>
      <c r="B185" s="145"/>
      <c r="C185" s="278" t="s">
        <v>155</v>
      </c>
      <c r="D185" s="279"/>
      <c r="E185" s="280"/>
      <c r="F185" s="355">
        <f>D185+E185</f>
        <v>0</v>
      </c>
      <c r="G185" s="281"/>
      <c r="H185" s="280"/>
      <c r="I185" s="356">
        <f>G185+H185</f>
        <v>0</v>
      </c>
      <c r="J185" s="42"/>
      <c r="K185" s="43"/>
    </row>
    <row r="186" spans="1:11" ht="13.5" thickBot="1">
      <c r="A186" s="41"/>
      <c r="B186" s="145"/>
      <c r="C186" s="282" t="s">
        <v>156</v>
      </c>
      <c r="D186" s="283"/>
      <c r="E186" s="284"/>
      <c r="F186" s="358">
        <f>D186+E186</f>
        <v>0</v>
      </c>
      <c r="G186" s="285"/>
      <c r="H186" s="284"/>
      <c r="I186" s="357">
        <f>G186+H186</f>
        <v>0</v>
      </c>
      <c r="J186" s="42"/>
      <c r="K186" s="43"/>
    </row>
    <row r="187" spans="1:11" ht="14.25" thickBot="1" thickTop="1">
      <c r="A187" s="286"/>
      <c r="B187" s="287"/>
      <c r="C187" s="288"/>
      <c r="D187" s="289"/>
      <c r="E187" s="289"/>
      <c r="F187" s="289"/>
      <c r="G187" s="289"/>
      <c r="H187" s="289"/>
      <c r="I187" s="289"/>
      <c r="J187" s="289"/>
      <c r="K187" s="290"/>
    </row>
  </sheetData>
  <sheetProtection password="EAD6" sheet="1"/>
  <mergeCells count="18">
    <mergeCell ref="G112:I112"/>
    <mergeCell ref="B2:C2"/>
    <mergeCell ref="B3:C3"/>
    <mergeCell ref="B10:J10"/>
    <mergeCell ref="D12:F12"/>
    <mergeCell ref="G12:I12"/>
    <mergeCell ref="D2:E2"/>
    <mergeCell ref="D3:E3"/>
    <mergeCell ref="C125:C126"/>
    <mergeCell ref="D125:F125"/>
    <mergeCell ref="G125:I125"/>
    <mergeCell ref="D148:F148"/>
    <mergeCell ref="G148:I148"/>
    <mergeCell ref="D37:F37"/>
    <mergeCell ref="G37:I37"/>
    <mergeCell ref="D55:F55"/>
    <mergeCell ref="G55:I55"/>
    <mergeCell ref="D112:F112"/>
  </mergeCells>
  <printOptions/>
  <pageMargins left="0.7" right="0.7" top="0.75" bottom="0.75" header="0.3" footer="0.3"/>
  <pageSetup horizontalDpi="600" verticalDpi="600" orientation="portrait" paperSize="9" r:id="rId1"/>
  <ignoredErrors>
    <ignoredError sqref="F15:F33 I15:I3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DESPLANQUES Charlotte</dc:creator>
  <cp:keywords/>
  <dc:description/>
  <cp:lastModifiedBy>DESPLANQUES Charlotte</cp:lastModifiedBy>
  <dcterms:created xsi:type="dcterms:W3CDTF">2023-08-25T18:45:01Z</dcterms:created>
  <dcterms:modified xsi:type="dcterms:W3CDTF">2024-02-11T10:56:54Z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M6TKCEX4MP4E-461349437-594108</vt:lpwstr>
  </property>
  <property fmtid="{D5CDD505-2E9C-101B-9397-08002B2CF9AE}" pid="3" name="_dlc_DocIdItemGuid">
    <vt:lpwstr>e22a2531-fd74-40ae-a478-7200b2648bf3</vt:lpwstr>
  </property>
  <property fmtid="{D5CDD505-2E9C-101B-9397-08002B2CF9AE}" pid="4" name="_dlc_DocIdUrl">
    <vt:lpwstr>https://amjgroupe.sharepoint.com/sites/ASC-AMJ-FILES/_layouts/15/DocIdRedir.aspx?ID=M6TKCEX4MP4E-461349437-594108, M6TKCEX4MP4E-461349437-594108</vt:lpwstr>
  </property>
  <property fmtid="{D5CDD505-2E9C-101B-9397-08002B2CF9AE}" pid="5" name="_ip_UnifiedCompliancePolicyUIAction">
    <vt:lpwstr/>
  </property>
  <property fmtid="{D5CDD505-2E9C-101B-9397-08002B2CF9AE}" pid="6" name="_ip_UnifiedCompliancePolicyProperties">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elements">
    <vt:lpwstr/>
  </property>
  <property fmtid="{D5CDD505-2E9C-101B-9397-08002B2CF9AE}" pid="11" name="lcf76f155ced4ddcb4097134ff3c332f">
    <vt:lpwstr/>
  </property>
</Properties>
</file>