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firstSheet="1" activeTab="1"/>
  </bookViews>
  <sheets>
    <sheet name="Conversions" sheetId="1" state="hidden" r:id="rId1"/>
    <sheet name="LISEZ-MOI" sheetId="2" r:id="rId2"/>
    <sheet name="Page de garde" sheetId="3" r:id="rId3"/>
    <sheet name="Contrôle" sheetId="4" state="hidden" r:id="rId4"/>
    <sheet name="Bilan comptable" sheetId="5" state="hidden" r:id="rId5"/>
    <sheet name="Comptes de liaison" sheetId="6" state="hidden" r:id="rId6"/>
  </sheets>
  <definedNames>
    <definedName name="__ERBNIDEN___DATEGENE___ANN0\_________">'Page de garde'!$A$4</definedName>
    <definedName name="CPTE_LIAI_COL_FIN">'Comptes de liaison'!$F:$F</definedName>
    <definedName name="CPTE_LIAI_COL_MODEL">'Comptes de liaison'!$E:$E</definedName>
    <definedName name="CRERBNCPTE___ACTAD1__RRDANN0\FINESS_ET">'Bilan comptable'!$G$12</definedName>
    <definedName name="CRERBNCPTE___ACTAD10_RRDANN0\FINESS_ET">'Bilan comptable'!$G$23</definedName>
    <definedName name="CRERBNCPTE___ACTAD11_RRDANN0\FINESS_ET">'Bilan comptable'!$G$24</definedName>
    <definedName name="CRERBNCPTE___ACTAD12_RRDANN0\FINESS_ET">'Bilan comptable'!$G$25</definedName>
    <definedName name="CRERBNCPTE___ACTAD13_RRDANN0\FINESS_ET">'Bilan comptable'!$G$39</definedName>
    <definedName name="CRERBNCPTE___ACTAD14_RRDANN0\FINESS_ET">'Bilan comptable'!$G$43</definedName>
    <definedName name="CRERBNCPTE___ACTAD15_RRDANN0\FINESS_ET">'Bilan comptable'!$G$44</definedName>
    <definedName name="CRERBNCPTE___ACTAD16_RRDANN0\FINESS_ET">'Bilan comptable'!$G$45</definedName>
    <definedName name="CRERBNCPTE___ACTAD17_RRDANN0\FINESS_ET">'Bilan comptable'!$G$46</definedName>
    <definedName name="CRERBNCPTE___ACTAD18_RRDANN0\FINESS_ET">'Bilan comptable'!$G$47</definedName>
    <definedName name="CRERBNCPTE___ACTAD19_RRDANN0\FINESS_ET">'Bilan comptable'!$G$48</definedName>
    <definedName name="CRERBNCPTE___ACTAD2__RRDANN0\FINESS_ET">'Bilan comptable'!$G$13</definedName>
    <definedName name="CRERBNCPTE___ACTAD20_RRDANN0\FINESS_ET">'Bilan comptable'!$G$49</definedName>
    <definedName name="CRERBNCPTE___ACTAD21_RRDANN0\FINESS_ET">'Bilan comptable'!$G$51</definedName>
    <definedName name="CRERBNCPTE___ACTAD22_RRDANN0\FINESS_ET">'Bilan comptable'!$G$52</definedName>
    <definedName name="CRERBNCPTE___ACTAD23_RRDANN0\FINESS_ET">'Bilan comptable'!$G$53</definedName>
    <definedName name="CRERBNCPTE___ACTAD24_RRDANN0\FINESS_ET">'Bilan comptable'!$G$54</definedName>
    <definedName name="CRERBNCPTE___ACTAD25_RRDANN0\FINESS_ET">'Bilan comptable'!$G$55</definedName>
    <definedName name="CRERBNCPTE___ACTAD26_RRDANN0\FINESS_ET">'Bilan comptable'!$G$57</definedName>
    <definedName name="CRERBNCPTE___ACTAD27_RRDANN0\FINESS_ET">'Bilan comptable'!$G$58</definedName>
    <definedName name="CRERBNCPTE___ACTAD28_RRDANN0\FINESS_ET">'Bilan comptable'!$G$59</definedName>
    <definedName name="CRERBNCPTE___ACTAD3__RRDANN0\FINESS_ET">'Bilan comptable'!$G$14</definedName>
    <definedName name="CRERBNCPTE___ACTAD4__RRDANN0\FINESS_ET">'Bilan comptable'!$G$16</definedName>
    <definedName name="CRERBNCPTE___ACTAD5__RRDANN0\FINESS_ET">'Bilan comptable'!$G$17</definedName>
    <definedName name="CRERBNCPTE___ACTAD6__RRDANN0\FINESS_ET">'Bilan comptable'!$G$18</definedName>
    <definedName name="CRERBNCPTE___ACTAD7__RRDANN0\FINESS_ET">'Bilan comptable'!$G$19</definedName>
    <definedName name="CRERBNCPTE___ACTAD8__RRDANN0\FINESS_ET">'Bilan comptable'!$G$20</definedName>
    <definedName name="CRERBNCPTE___ACTAD9__RRDANN0\FINESS_ET">'Bilan comptable'!$G$22</definedName>
    <definedName name="CRERBNCPTE___ACTADT1_RRDANN0\FINESS_ET">'Bilan comptable'!$G$38</definedName>
    <definedName name="CRERBNCPTE___ACTADT3_RRDANN0\FINESS_ET">'Bilan comptable'!$G$56</definedName>
    <definedName name="CRERBNCPTE___ACTB_1__RRDANN0\FINESS_ET">'Bilan comptable'!$F$12</definedName>
    <definedName name="CRERBNCPTE___ACTB_10_RRDANN0\FINESS_ET">'Bilan comptable'!$F$23</definedName>
    <definedName name="CRERBNCPTE___ACTB_11_RRDANN0\FINESS_ET">'Bilan comptable'!$F$24</definedName>
    <definedName name="CRERBNCPTE___ACTB_12_RRDANN0\FINESS_ET">'Bilan comptable'!$F$25</definedName>
    <definedName name="CRERBNCPTE___ACTB_13_RRDANN0\FINESS_ET">'Bilan comptable'!$F$39</definedName>
    <definedName name="CRERBNCPTE___ACTB_14_RRDANN0\FINESS_ET">'Bilan comptable'!$F$43</definedName>
    <definedName name="CRERBNCPTE___ACTB_15_RRDANN0\FINESS_ET">'Bilan comptable'!$F$44</definedName>
    <definedName name="CRERBNCPTE___ACTB_16_RRDANN0\FINESS_ET">'Bilan comptable'!$F$45</definedName>
    <definedName name="CRERBNCPTE___ACTB_17_RRDANN0\FINESS_ET">'Bilan comptable'!$F$46</definedName>
    <definedName name="CRERBNCPTE___ACTB_18_RRDANN0\FINESS_ET">'Bilan comptable'!$F$47</definedName>
    <definedName name="CRERBNCPTE___ACTB_19_RRDANN0\FINESS_ET">'Bilan comptable'!$F$48</definedName>
    <definedName name="CRERBNCPTE___ACTB_2__RRDANN0\FINESS_ET">'Bilan comptable'!$F$13</definedName>
    <definedName name="CRERBNCPTE___ACTB_20_RRDANN0\FINESS_ET">'Bilan comptable'!$F$49</definedName>
    <definedName name="CRERBNCPTE___ACTB_21_RRDANN0\FINESS_ET">'Bilan comptable'!$F$51</definedName>
    <definedName name="CRERBNCPTE___ACTB_22_RRDANN0\FINESS_ET">'Bilan comptable'!$F$52</definedName>
    <definedName name="CRERBNCPTE___ACTB_23_RRDANN0\FINESS_ET">'Bilan comptable'!$F$53</definedName>
    <definedName name="CRERBNCPTE___ACTB_24_RRDANN0\FINESS_ET">'Bilan comptable'!$F$54</definedName>
    <definedName name="CRERBNCPTE___ACTB_25_RRDANN0\FINESS_ET">'Bilan comptable'!$F$55</definedName>
    <definedName name="CRERBNCPTE___ACTB_26_RRDANN0\FINESS_ET">'Bilan comptable'!$F$57</definedName>
    <definedName name="CRERBNCPTE___ACTB_27_RRDANN0\FINESS_ET">'Bilan comptable'!$F$58</definedName>
    <definedName name="CRERBNCPTE___ACTB_28_RRDANN0\FINESS_ET">'Bilan comptable'!$F$59</definedName>
    <definedName name="CRERBNCPTE___ACTB_3__RRDANN0\FINESS_ET">'Bilan comptable'!$F$14</definedName>
    <definedName name="CRERBNCPTE___ACTB_4__RRDANN0\FINESS_ET">'Bilan comptable'!$F$16</definedName>
    <definedName name="CRERBNCPTE___ACTB_5__RRDANN0\FINESS_ET">'Bilan comptable'!$F$17</definedName>
    <definedName name="CRERBNCPTE___ACTB_6__RRDANN0\FINESS_ET">'Bilan comptable'!$F$18</definedName>
    <definedName name="CRERBNCPTE___ACTB_7__RRDANN0\FINESS_ET">'Bilan comptable'!$F$19</definedName>
    <definedName name="CRERBNCPTE___ACTB_8__RRDANN0\FINESS_ET">'Bilan comptable'!$F$20</definedName>
    <definedName name="CRERBNCPTE___ACTB_9__RRDANN0\FINESS_ET">'Bilan comptable'!$F$22</definedName>
    <definedName name="CRERBNCPTE___ACTB_T1_RRDANN0\FINESS_ET">'Bilan comptable'!$F$38</definedName>
    <definedName name="CRERBNCPTE___ACTB_T3_RRDANN0\FINESS_ET">'Bilan comptable'!$F$56</definedName>
    <definedName name="CRERBNCPTE___ACTEXPS_RRDANN0\FINESS_ET">'Comptes de liaison'!$D$11</definedName>
    <definedName name="CRERBNCPTE___ACTEXPT_RRDANN0\FINESS_ET">'Comptes de liaison'!$C$11</definedName>
    <definedName name="CRERBNCPTE___ACTINVS_RRDANN0\FINESS_ET">'Comptes de liaison'!$D$10</definedName>
    <definedName name="CRERBNCPTE___ACTINVT_RRDANN0\FINESS_ET">'Comptes de liaison'!$C$10</definedName>
    <definedName name="CRERBNCPTE___ACTN_1__RRDANM1\FINESS_ET">'Bilan comptable'!$I$12</definedName>
    <definedName name="CRERBNCPTE___ACTN_10_RRDANM1\FINESS_ET">'Bilan comptable'!$I$23</definedName>
    <definedName name="CRERBNCPTE___ACTN_11_RRDANM1\FINESS_ET">'Bilan comptable'!$I$24</definedName>
    <definedName name="CRERBNCPTE___ACTN_12_RRDANM1\FINESS_ET">'Bilan comptable'!$I$25</definedName>
    <definedName name="CRERBNCPTE___ACTN_13_RRDANM1\FINESS_ET">'Bilan comptable'!$I$39</definedName>
    <definedName name="CRERBNCPTE___ACTN_14_RRDANM1\FINESS_ET">'Bilan comptable'!$I$43</definedName>
    <definedName name="CRERBNCPTE___ACTN_15_RRDANM1\FINESS_ET">'Bilan comptable'!$I$44</definedName>
    <definedName name="CRERBNCPTE___ACTN_16_RRDANM1\FINESS_ET">'Bilan comptable'!$I$45</definedName>
    <definedName name="CRERBNCPTE___ACTN_17_RRDANM1\FINESS_ET">'Bilan comptable'!$I$46</definedName>
    <definedName name="CRERBNCPTE___ACTN_18_RRDANM1\FINESS_ET">'Bilan comptable'!$I$47</definedName>
    <definedName name="CRERBNCPTE___ACTN_19_RRDANM1\FINESS_ET">'Bilan comptable'!$I$48</definedName>
    <definedName name="CRERBNCPTE___ACTN_2__RRDANM1\FINESS_ET">'Bilan comptable'!$I$13</definedName>
    <definedName name="CRERBNCPTE___ACTN_20_RRDANM1\FINESS_ET">'Bilan comptable'!$I$49</definedName>
    <definedName name="CRERBNCPTE___ACTN_21_RRDANM1\FINESS_ET">'Bilan comptable'!$I$51</definedName>
    <definedName name="CRERBNCPTE___ACTN_22_RRDANM1\FINESS_ET">'Bilan comptable'!$I$52</definedName>
    <definedName name="CRERBNCPTE___ACTN_23_RRDANM1\FINESS_ET">'Bilan comptable'!$I$53</definedName>
    <definedName name="CRERBNCPTE___ACTN_24_RRDANM1\FINESS_ET">'Bilan comptable'!$I$54</definedName>
    <definedName name="CRERBNCPTE___ACTN_25_RRDANM1\FINESS_ET">'Bilan comptable'!$I$55</definedName>
    <definedName name="CRERBNCPTE___ACTN_26_RRDANM1\FINESS_ET">'Bilan comptable'!$I$57</definedName>
    <definedName name="CRERBNCPTE___ACTN_27_RRDANM1\FINESS_ET">'Bilan comptable'!$I$58</definedName>
    <definedName name="CRERBNCPTE___ACTN_28_RRDANM1\FINESS_ET">'Bilan comptable'!$I$59</definedName>
    <definedName name="CRERBNCPTE___ACTN_3__RRDANM1\FINESS_ET">'Bilan comptable'!$I$14</definedName>
    <definedName name="CRERBNCPTE___ACTN_4__RRDANM1\FINESS_ET">'Bilan comptable'!$I$16</definedName>
    <definedName name="CRERBNCPTE___ACTN_5__RRDANM1\FINESS_ET">'Bilan comptable'!$I$17</definedName>
    <definedName name="CRERBNCPTE___ACTN_6__RRDANM1\FINESS_ET">'Bilan comptable'!$I$18</definedName>
    <definedName name="CRERBNCPTE___ACTN_7__RRDANM1\FINESS_ET">'Bilan comptable'!$I$19</definedName>
    <definedName name="CRERBNCPTE___ACTN_8__RRDANM1\FINESS_ET">'Bilan comptable'!$I$20</definedName>
    <definedName name="CRERBNCPTE___ACTN_9__RRDANM1\FINESS_ET">'Bilan comptable'!$I$22</definedName>
    <definedName name="CRERBNCPTE___ACTN_T1_RRDANM1\FINESS_ET">'Bilan comptable'!$I$38</definedName>
    <definedName name="CRERBNCPTE___ACTN_T3_RRDANM1\FINESS_ET">'Bilan comptable'!$I$56</definedName>
    <definedName name="CRERBNCPTE___ACTTRES_RRDANN0\FINESS_ET">'Comptes de liaison'!$D$12</definedName>
    <definedName name="CRERBNCPTE___ACTTRET_RRDANN0\FINESS_ET">'Comptes de liaison'!$C$12</definedName>
    <definedName name="CRERBNCPTE___CREABM1_RRDANN0\FINESS_ET">'Bilan comptable'!$F$65</definedName>
    <definedName name="CRERBNCPTE___CREABP1_RRDANN0\FINESS_ET">'Bilan comptable'!$F$66</definedName>
    <definedName name="CRERBNCPTE___FOURNM1_RRDANN0\FINESS_ET">'Bilan comptable'!$N$67</definedName>
    <definedName name="CRERBNCPTE___FOURNP1_RRDANN0\FINESS_ET">'Bilan comptable'!$N$68</definedName>
    <definedName name="CRERBNCPTE___PASEXPS_RRDANN0\FINESS_ET">'Comptes de liaison'!$D$14</definedName>
    <definedName name="CRERBNCPTE___PASEXPT_RRDANN0\FINESS_ET">'Comptes de liaison'!$C$14</definedName>
    <definedName name="CRERBNCPTE___PASINVS_RRDANN0\FINESS_ET">'Comptes de liaison'!$D$13</definedName>
    <definedName name="CRERBNCPTE___PASINVT_RRDANN0\FINESS_ET">'Comptes de liaison'!$C$13</definedName>
    <definedName name="CRERBNCPTE___PASS_1__RRDANM1\FINESS_ET">'Bilan comptable'!$O$11</definedName>
    <definedName name="CRERBNCPTE___PASS_1__RRDANN0\FINESS_ET">'Bilan comptable'!$N$11</definedName>
    <definedName name="CRERBNCPTE___PASS_10_RRDANM1\FINESS_ET">'Bilan comptable'!$O$21</definedName>
    <definedName name="CRERBNCPTE___PASS_10_RRDANN0\FINESS_ET">'Bilan comptable'!$N$21</definedName>
    <definedName name="CRERBNCPTE___PASS_11_RRDANM1\FINESS_ET">'Bilan comptable'!$O$23</definedName>
    <definedName name="CRERBNCPTE___PASS_11_RRDANN0\FINESS_ET">'Bilan comptable'!$N$23</definedName>
    <definedName name="CRERBNCPTE___PASS_12_RRDANM1\FINESS_ET">'Bilan comptable'!$O$24</definedName>
    <definedName name="CRERBNCPTE___PASS_12_RRDANN0\FINESS_ET">'Bilan comptable'!$N$24</definedName>
    <definedName name="CRERBNCPTE___PASS_13_RRDANM1\FINESS_ET">'Bilan comptable'!$O$25</definedName>
    <definedName name="CRERBNCPTE___PASS_13_RRDANN0\FINESS_ET">'Bilan comptable'!$N$25</definedName>
    <definedName name="CRERBNCPTE___PASS_14_RRDANM1\FINESS_ET">'Bilan comptable'!$O$27</definedName>
    <definedName name="CRERBNCPTE___PASS_14_RRDANN0\FINESS_ET">'Bilan comptable'!$N$27</definedName>
    <definedName name="CRERBNCPTE___PASS_15_RRDANM1\FINESS_ET">'Bilan comptable'!$O$28</definedName>
    <definedName name="CRERBNCPTE___PASS_15_RRDANN0\FINESS_ET">'Bilan comptable'!$N$28</definedName>
    <definedName name="CRERBNCPTE___PASS_16_RRDANM1\FINESS_ET">'Bilan comptable'!$O$29</definedName>
    <definedName name="CRERBNCPTE___PASS_16_RRDANN0\FINESS_ET">'Bilan comptable'!$N$29</definedName>
    <definedName name="CRERBNCPTE___PASS_17_RRDANM1\FINESS_ET">'Bilan comptable'!$O$30</definedName>
    <definedName name="CRERBNCPTE___PASS_17_RRDANN0\FINESS_ET">'Bilan comptable'!$N$30</definedName>
    <definedName name="CRERBNCPTE___PASS_18_RRDANM1\FINESS_ET">'Bilan comptable'!$O$31</definedName>
    <definedName name="CRERBNCPTE___PASS_18_RRDANN0\FINESS_ET">'Bilan comptable'!$N$31</definedName>
    <definedName name="CRERBNCPTE___PASS_19_RRDANM1\FINESS_ET">'Bilan comptable'!$O$32</definedName>
    <definedName name="CRERBNCPTE___PASS_19_RRDANN0\FINESS_ET">'Bilan comptable'!$N$32</definedName>
    <definedName name="CRERBNCPTE___PASS_2__RRDANM1\FINESS_ET">'Bilan comptable'!$O$12</definedName>
    <definedName name="CRERBNCPTE___PASS_2__RRDANN0\FINESS_ET">'Bilan comptable'!$N$12</definedName>
    <definedName name="CRERBNCPTE___PASS_20_RRDANM1\FINESS_ET">'Bilan comptable'!$O$34</definedName>
    <definedName name="CRERBNCPTE___PASS_20_RRDANN0\FINESS_ET">'Bilan comptable'!$N$34</definedName>
    <definedName name="CRERBNCPTE___PASS_21_RRDANM1\FINESS_ET">'Bilan comptable'!$O$35</definedName>
    <definedName name="CRERBNCPTE___PASS_21_RRDANN0\FINESS_ET">'Bilan comptable'!$N$35</definedName>
    <definedName name="CRERBNCPTE___PASS_22_RRDANM1\FINESS_ET">'Bilan comptable'!$O$36</definedName>
    <definedName name="CRERBNCPTE___PASS_22_RRDANN0\FINESS_ET">'Bilan comptable'!$N$36</definedName>
    <definedName name="CRERBNCPTE___PASS_23_RRDANM1\FINESS_ET">'Bilan comptable'!$O$37</definedName>
    <definedName name="CRERBNCPTE___PASS_23_RRDANN0\FINESS_ET">'Bilan comptable'!$N$37</definedName>
    <definedName name="CRERBNCPTE___PASS_24_RRDANM1\FINESS_ET">'Bilan comptable'!$O$38</definedName>
    <definedName name="CRERBNCPTE___PASS_24_RRDANN0\FINESS_ET">'Bilan comptable'!$N$38</definedName>
    <definedName name="CRERBNCPTE___PASS_25_RRDANM1\FINESS_ET">'Bilan comptable'!$O$39</definedName>
    <definedName name="CRERBNCPTE___PASS_25_RRDANN0\FINESS_ET">'Bilan comptable'!$N$39</definedName>
    <definedName name="CRERBNCPTE___PASS_26_RRDANM1\FINESS_ET">'Bilan comptable'!$O$41</definedName>
    <definedName name="CRERBNCPTE___PASS_26_RRDANN0\FINESS_ET">'Bilan comptable'!$N$41</definedName>
    <definedName name="CRERBNCPTE___PASS_27_RRDANM1\FINESS_ET">'Bilan comptable'!$O$43</definedName>
    <definedName name="CRERBNCPTE___PASS_27_RRDANN0\FINESS_ET">'Bilan comptable'!$N$43</definedName>
    <definedName name="CRERBNCPTE___PASS_28_RRDANM1\FINESS_ET">'Bilan comptable'!$O$44</definedName>
    <definedName name="CRERBNCPTE___PASS_28_RRDANN0\FINESS_ET">'Bilan comptable'!$N$44</definedName>
    <definedName name="CRERBNCPTE___PASS_29_RRDANM1\FINESS_ET">'Bilan comptable'!$O$45</definedName>
    <definedName name="CRERBNCPTE___PASS_29_RRDANN0\FINESS_ET">'Bilan comptable'!$N$45</definedName>
    <definedName name="CRERBNCPTE___PASS_3__RRDANM1\FINESS_ET">'Bilan comptable'!$O$13</definedName>
    <definedName name="CRERBNCPTE___PASS_3__RRDANN0\FINESS_ET">'Bilan comptable'!$N$13</definedName>
    <definedName name="CRERBNCPTE___PASS_30_RRDANM1\FINESS_ET">'Bilan comptable'!$O$48</definedName>
    <definedName name="CRERBNCPTE___PASS_30_RRDANN0\FINESS_ET">'Bilan comptable'!$N$48</definedName>
    <definedName name="CRERBNCPTE___PASS_31_RRDANM1\FINESS_ET">'Bilan comptable'!$O$49</definedName>
    <definedName name="CRERBNCPTE___PASS_31_RRDANN0\FINESS_ET">'Bilan comptable'!$N$49</definedName>
    <definedName name="CRERBNCPTE___PASS_32_RRDANM1\FINESS_ET">'Bilan comptable'!$O$50</definedName>
    <definedName name="CRERBNCPTE___PASS_32_RRDANN0\FINESS_ET">'Bilan comptable'!$N$50</definedName>
    <definedName name="CRERBNCPTE___PASS_33_RRDANM1\FINESS_ET">'Bilan comptable'!$O$51</definedName>
    <definedName name="CRERBNCPTE___PASS_33_RRDANN0\FINESS_ET">'Bilan comptable'!$N$51</definedName>
    <definedName name="CRERBNCPTE___PASS_34_RRDANM1\FINESS_ET">'Bilan comptable'!$O$52</definedName>
    <definedName name="CRERBNCPTE___PASS_34_RRDANN0\FINESS_ET">'Bilan comptable'!$N$52</definedName>
    <definedName name="CRERBNCPTE___PASS_35_RRDANM1\FINESS_ET">'Bilan comptable'!$O$53</definedName>
    <definedName name="CRERBNCPTE___PASS_35_RRDANN0\FINESS_ET">'Bilan comptable'!$N$53</definedName>
    <definedName name="CRERBNCPTE___PASS_36_RRDANM1\FINESS_ET">'Bilan comptable'!$O$54</definedName>
    <definedName name="CRERBNCPTE___PASS_36_RRDANN0\FINESS_ET">'Bilan comptable'!$N$54</definedName>
    <definedName name="CRERBNCPTE___PASS_37_RRDANM1\FINESS_ET">'Bilan comptable'!$O$55</definedName>
    <definedName name="CRERBNCPTE___PASS_37_RRDANN0\FINESS_ET">'Bilan comptable'!$N$55</definedName>
    <definedName name="CRERBNCPTE___PASS_38_RRDANM1\FINESS_ET">'Bilan comptable'!$O$56</definedName>
    <definedName name="CRERBNCPTE___PASS_38_RRDANN0\FINESS_ET">'Bilan comptable'!$N$56</definedName>
    <definedName name="CRERBNCPTE___PASS_39_RRDANM1\FINESS_ET">'Bilan comptable'!$O$58</definedName>
    <definedName name="CRERBNCPTE___PASS_39_RRDANN0\FINESS_ET">'Bilan comptable'!$N$58</definedName>
    <definedName name="CRERBNCPTE___PASS_4__RRDANM1\FINESS_ET">'Bilan comptable'!$O$14</definedName>
    <definedName name="CRERBNCPTE___PASS_4__RRDANN0\FINESS_ET">'Bilan comptable'!$N$14</definedName>
    <definedName name="CRERBNCPTE___PASS_5__RRDANM1\FINESS_ET">'Bilan comptable'!$O$16</definedName>
    <definedName name="CRERBNCPTE___PASS_5__RRDANN0\FINESS_ET">'Bilan comptable'!$N$16</definedName>
    <definedName name="CRERBNCPTE___PASS_6__RRDANM1\FINESS_ET">'Bilan comptable'!$O$17</definedName>
    <definedName name="CRERBNCPTE___PASS_6__RRDANN0\FINESS_ET">'Bilan comptable'!$N$17</definedName>
    <definedName name="CRERBNCPTE___PASS_7__RRDANM1\FINESS_ET">'Bilan comptable'!$O$18</definedName>
    <definedName name="CRERBNCPTE___PASS_7__RRDANN0\FINESS_ET">'Bilan comptable'!$N$18</definedName>
    <definedName name="CRERBNCPTE___PASS_8__RRDANM1\FINESS_ET">'Bilan comptable'!$O$19</definedName>
    <definedName name="CRERBNCPTE___PASS_8__RRDANN0\FINESS_ET">'Bilan comptable'!$N$19</definedName>
    <definedName name="CRERBNCPTE___PASS_9__RRDANM1\FINESS_ET">'Bilan comptable'!$O$20</definedName>
    <definedName name="CRERBNCPTE___PASS_9__RRDANN0\FINESS_ET">'Bilan comptable'!$N$20</definedName>
    <definedName name="CRERBNCPTE___PASS_T1_RRDANM1\FINESS_ET">'Bilan comptable'!$O$40</definedName>
    <definedName name="CRERBNCPTE___PASS_T1_RRDANN0\FINESS_ET">'Bilan comptable'!$N$40</definedName>
    <definedName name="CRERBNCPTE___PASS_T3_RRDANM1\FINESS_ET">'Bilan comptable'!$O$46</definedName>
    <definedName name="CRERBNCPTE___PASS_T3_RRDANN0\FINESS_ET">'Bilan comptable'!$N$46</definedName>
    <definedName name="CRERBNCPTE___PASS_T4_RRDANM1\FINESS_ET">'Bilan comptable'!$O$57</definedName>
    <definedName name="CRERBNCPTE___PASS_T4_RRDANN0\FINESS_ET">'Bilan comptable'!$N$57</definedName>
    <definedName name="CRERBNCPTE___PASS1205RRDANN0\FINESS_ET">'Bilan comptable'!$N$62</definedName>
    <definedName name="CRERBNCPTE___PASS1295RRDANN0\FINESS_ET">'Bilan comptable'!$N$63</definedName>
    <definedName name="CRERBNCPTE___PASTRES_RRDANN0\FINESS_ET">'Comptes de liaison'!$D$15</definedName>
    <definedName name="CRERBNCPTE___PASTRET_RRDANN0\FINESS_ET">'Comptes de liaison'!$C$15</definedName>
    <definedName name="CRERBNIDEN___ADRESSE____ANN0\FINESS_ET">'Page de garde'!$D$14</definedName>
    <definedName name="CRERBNIDEN___ANNEEREF___ANN0\_________">'Page de garde'!$D$4</definedName>
    <definedName name="CRERBNIDEN___DATEGENE___ANN0\_________">'Conversions'!$B$1</definedName>
    <definedName name="CRERBNIDEN___EDITEURL___ANN0\_________">'Page de garde'!$A$3</definedName>
    <definedName name="CRERBNIDEN___FINESSET___ANN0\FINESS_ET">'Page de garde'!$E$14</definedName>
    <definedName name="CRERBNIDEN___FINESSPR___ANN0\_________">'Page de garde'!$E$14</definedName>
    <definedName name="CRERBNIDEN___NFINESS____ANN0\_________">'Page de garde'!$D$6</definedName>
    <definedName name="CRERBNIDEN___NOMETAB____ANN0\FINESS_ET">'Page de garde'!$C$14</definedName>
    <definedName name="CRERBNIDEN___ORGAGEST___ANN0\_________">'Page de garde'!$D$8</definedName>
    <definedName name="CRERBNIDEN___VERSION____ANN0\_________">'Page de garde'!$A$1</definedName>
    <definedName name="CRERBNIDEN___VERSIONL___ANN0\_________">'Page de garde'!$A$2</definedName>
    <definedName name="CTL" hidden="1">"CNSA##2019"</definedName>
    <definedName name="_xlnm.Print_Area" localSheetId="4">'Bilan comptable'!$B$8:$O$70</definedName>
  </definedNames>
  <calcPr fullCalcOnLoad="1"/>
</workbook>
</file>

<file path=xl/sharedStrings.xml><?xml version="1.0" encoding="utf-8"?>
<sst xmlns="http://schemas.openxmlformats.org/spreadsheetml/2006/main" count="233" uniqueCount="211">
  <si>
    <t>Exercice :</t>
  </si>
  <si>
    <t>N° FINESS (entité juridique) :</t>
  </si>
  <si>
    <t/>
  </si>
  <si>
    <t>Organisme gestionnaire :</t>
  </si>
  <si>
    <t>Etablissements et services relevant du périmètre de l'ERRD :</t>
  </si>
  <si>
    <t>Etablissements et services</t>
  </si>
  <si>
    <t>Adresses</t>
  </si>
  <si>
    <t>N° FINESS Etablissement</t>
  </si>
  <si>
    <t>Biens</t>
  </si>
  <si>
    <t>- Terrains</t>
  </si>
  <si>
    <t>- Constructions</t>
  </si>
  <si>
    <t>- Installations techniques, matériel et outillage</t>
  </si>
  <si>
    <t>- Autres immobilisations corporelles</t>
  </si>
  <si>
    <t>Immobilisations financières</t>
  </si>
  <si>
    <t>Stocks et en-cours</t>
  </si>
  <si>
    <t>Disponibilités</t>
  </si>
  <si>
    <t>N-1</t>
  </si>
  <si>
    <t>N</t>
  </si>
  <si>
    <t>ACTIF</t>
  </si>
  <si>
    <t>Montant brut</t>
  </si>
  <si>
    <t>Amortissement 
Dépréciation</t>
  </si>
  <si>
    <t>Montant net</t>
  </si>
  <si>
    <t>PASSIF</t>
  </si>
  <si>
    <t>Actif immobilisé</t>
  </si>
  <si>
    <t>Immobilisations incorporelles</t>
  </si>
  <si>
    <t>- Frais d'établissement</t>
  </si>
  <si>
    <t>- Autres immobilisations incorporelles</t>
  </si>
  <si>
    <t>- Immobilisations incorporelles en cours</t>
  </si>
  <si>
    <t>Immobilisations corporelles</t>
  </si>
  <si>
    <t>- Autres titres immobilisés</t>
  </si>
  <si>
    <t>- Prêts</t>
  </si>
  <si>
    <t>- Autres immobilisations financières</t>
  </si>
  <si>
    <t>TOTAL II</t>
  </si>
  <si>
    <t>TOTAL I</t>
  </si>
  <si>
    <t>Comptes de liaison (1)</t>
  </si>
  <si>
    <t>Fonds propres</t>
  </si>
  <si>
    <t>Fonds propres avec droit de reprise</t>
  </si>
  <si>
    <t>Ecarts de réévaluation</t>
  </si>
  <si>
    <t>Dont écarts de réévaluation sur biens avec droit de reprise</t>
  </si>
  <si>
    <t>Réserves</t>
  </si>
  <si>
    <t>Report à nouveau</t>
  </si>
  <si>
    <t>Résultat hors activités sociales ou médico-sociales</t>
  </si>
  <si>
    <t>Résultat des activités sociales ou médico-sociales non contrôlées</t>
  </si>
  <si>
    <t>Provisions réglementées</t>
  </si>
  <si>
    <t>- Réserves (hors réserves des ESSMS sous gestion contrôlée)</t>
  </si>
  <si>
    <t>- Réserves de compensation des déficits</t>
  </si>
  <si>
    <t>- Réserves de compensation des charges d'amortissement</t>
  </si>
  <si>
    <t>- Autres réserves</t>
  </si>
  <si>
    <t>- Report à nouveau hors activités sociales ou médico-sociales</t>
  </si>
  <si>
    <t>- Report à nouveau des activités sociales ou médico-sociales non contrôlées</t>
  </si>
  <si>
    <t>- Report à nouveau des activités sociales ou médico-sociales sous gestion contrôlée (hors charges rejetées ou neutralisées)</t>
  </si>
  <si>
    <t>- Dépenses refusées par l’autorité de tarification ou inopposables aux financeurs</t>
  </si>
  <si>
    <t>- Charges des activités sociales et médico-sociales dont la prise en compte est différée</t>
  </si>
  <si>
    <t>Droits de l’affectant ou du remettant</t>
  </si>
  <si>
    <t>Comptes de liaison</t>
  </si>
  <si>
    <t>Actif circulant</t>
  </si>
  <si>
    <t>- Provisions réglementées pour couverture du besoin en fonds de roulement</t>
  </si>
  <si>
    <t>- Provisions réglementées relatives aux immobilisations</t>
  </si>
  <si>
    <t>- Provisions réglementées relatives aux autres éléments de l'actif</t>
  </si>
  <si>
    <t>- Amortissements dérogatoires</t>
  </si>
  <si>
    <t>- Autres provisions réglementées</t>
  </si>
  <si>
    <t>- En-cours de production (biens et services)</t>
  </si>
  <si>
    <t>Fournisseurs débiteurs</t>
  </si>
  <si>
    <t>TOTAL III</t>
  </si>
  <si>
    <t>Autres provisions</t>
  </si>
  <si>
    <t>Dettes</t>
  </si>
  <si>
    <t>Dettes sur immobilisations et comptes rattachés</t>
  </si>
  <si>
    <t>TOTAL IV</t>
  </si>
  <si>
    <t>TOTAL GENERAL (I+II+III+IV+V+VI)</t>
  </si>
  <si>
    <t>TOTAL GENERAL (I+II+III+IV+V)</t>
  </si>
  <si>
    <t>Ecart de conversion (passif)</t>
  </si>
  <si>
    <r>
      <t>Primes de remboursement des obligations</t>
    </r>
    <r>
      <rPr>
        <b/>
        <sz val="9"/>
        <rFont val="Arial"/>
        <family val="2"/>
      </rPr>
      <t xml:space="preserve"> (V)</t>
    </r>
  </si>
  <si>
    <r>
      <t xml:space="preserve">Ecart de conversion (actif) </t>
    </r>
    <r>
      <rPr>
        <b/>
        <sz val="9"/>
        <rFont val="Arial"/>
        <family val="2"/>
      </rPr>
      <t>(VI)</t>
    </r>
  </si>
  <si>
    <r>
      <t xml:space="preserve">Charges à répartir sur plusieurs exercices </t>
    </r>
    <r>
      <rPr>
        <b/>
        <sz val="9"/>
        <rFont val="Arial"/>
        <family val="2"/>
      </rPr>
      <t>(IV)</t>
    </r>
  </si>
  <si>
    <t>TOTAL V</t>
  </si>
  <si>
    <t>(3) : Dont créances mentionnées à l’article R. 314-96 du code de l’action sociale et des familles.</t>
  </si>
  <si>
    <t>Créances (2)</t>
  </si>
  <si>
    <t>Résultat des activités sociales ou médico-sociales sous gestion contrôlée (1)</t>
  </si>
  <si>
    <t>(1) : Un tableau annexé à ce bilan doit détailler les différents comptes de liaison relatifs à l’investissement, à l’exploitation et à la trésorerie</t>
  </si>
  <si>
    <t xml:space="preserve"> pour cet établissement ou service entre ce dernier et les autres établissements ou services concernés. </t>
  </si>
  <si>
    <t>Emprunts et dettes auprès des établissements de crédit (2)</t>
  </si>
  <si>
    <t>Emprunts et dettes financières diverses (3)</t>
  </si>
  <si>
    <t>(3) : En particulier : cautions versées par les résidents à leur entrée dans l’établissement.</t>
  </si>
  <si>
    <t>Dettes fournisseurs et comptes rattachés (4)</t>
  </si>
  <si>
    <t>Contrôle entre TOTAL ACTIF et TOTAL PASSIF</t>
  </si>
  <si>
    <t>- Excédents et réserves affectés à l’investissement</t>
  </si>
  <si>
    <t xml:space="preserve">- dans le cas d’un ESAT, il y a un seul bilan comptable qui porte sur les deux budgets (social et commercial). </t>
  </si>
  <si>
    <t>Date de génération du fichier</t>
  </si>
  <si>
    <t>Raison sociale :</t>
  </si>
  <si>
    <t>FINESS ET :</t>
  </si>
  <si>
    <t>Bilan comptable propre à un ESSMS géré par un organisme privé</t>
  </si>
  <si>
    <t>- Créances redevables et comptes rattachés (3)</t>
  </si>
  <si>
    <t>Annexe 3 : Bilan comptable applicable aux établissements et services sociaux et médico-sociaux privés 
(modèle type secteur privé non lucratif)</t>
  </si>
  <si>
    <t>Investissement (inscrit au passif)</t>
  </si>
  <si>
    <t>Exploitation (inscrit au passif)</t>
  </si>
  <si>
    <t>Trésorerie (inscrit au passif)</t>
  </si>
  <si>
    <t>Détail des comptes de liaison de l'ESSMS</t>
  </si>
  <si>
    <t>Total ESSMS
(3)</t>
  </si>
  <si>
    <t>Siège social 
(2)</t>
  </si>
  <si>
    <t>Montant figurant au bilan comptable de l'ESSMS
(1)</t>
  </si>
  <si>
    <t xml:space="preserve">(1) Détailler les bénéficiaires des financements pour les comptes de liaison inscrits à l'actif et l'origine des financements pour les comptes de liaison inscrits au passif. </t>
  </si>
  <si>
    <t>Investissement (montant brut inscrit à l'actif)</t>
  </si>
  <si>
    <t>Exploitation (montant brut inscrit à l'actif)</t>
  </si>
  <si>
    <t>Trésorerie (montant brut inscrit à l'actif)</t>
  </si>
  <si>
    <t>Bénéficiaires ou origine des financements (1)</t>
  </si>
  <si>
    <t>Total actif N &gt; 0</t>
  </si>
  <si>
    <t>Total actif N-1 &gt; 0</t>
  </si>
  <si>
    <t xml:space="preserve">Total passif N &gt; 0 </t>
  </si>
  <si>
    <t xml:space="preserve">Total passif N-1 &gt; 0 </t>
  </si>
  <si>
    <t xml:space="preserve">Total actif N = total passif N </t>
  </si>
  <si>
    <t>Total actif N-1 = total passif N-1</t>
  </si>
  <si>
    <t xml:space="preserve">Immo corp. : total amortissements &gt; 0 </t>
  </si>
  <si>
    <t xml:space="preserve">Constructions : total montant brut &gt; total amort. </t>
  </si>
  <si>
    <t xml:space="preserve">Instal.techniques : total montant brut &gt; total amort. </t>
  </si>
  <si>
    <t xml:space="preserve">Autres immo corp. : total montant brut &gt; total amort. </t>
  </si>
  <si>
    <t xml:space="preserve">Immo corp. en cours : total montant brut &gt; total amort. </t>
  </si>
  <si>
    <t>Résultats sous gestion contrôlée N</t>
  </si>
  <si>
    <t>Résultats sous gestion contrôlée N-1</t>
  </si>
  <si>
    <t xml:space="preserve">Total actif N </t>
  </si>
  <si>
    <t>Total actif N-1</t>
  </si>
  <si>
    <t>Total passif N</t>
  </si>
  <si>
    <t>Total passif N-1</t>
  </si>
  <si>
    <t xml:space="preserve">Valeurs de référence : </t>
  </si>
  <si>
    <t>Ventilation des créances</t>
  </si>
  <si>
    <t>Ventilation des dettes fournisseurs</t>
  </si>
  <si>
    <r>
      <rPr>
        <b/>
        <u val="single"/>
        <sz val="10"/>
        <rFont val="Arial"/>
        <family val="2"/>
      </rPr>
      <t>Autocontrôles</t>
    </r>
    <r>
      <rPr>
        <b/>
        <sz val="10"/>
        <rFont val="Arial"/>
        <family val="2"/>
      </rPr>
      <t xml:space="preserve"> : </t>
    </r>
  </si>
  <si>
    <t xml:space="preserve">Résultats autocontrôles : </t>
  </si>
  <si>
    <t>Comptes de liaison exploitation (actif brut N)</t>
  </si>
  <si>
    <t>Comptes de liaison trésorerie (actif brut N)</t>
  </si>
  <si>
    <t>Comptes de liaison investissement (passif N)</t>
  </si>
  <si>
    <t>Comptes de liaison exploitation (passif N)</t>
  </si>
  <si>
    <t>Comptes de liaison trésorerie (passif N)</t>
  </si>
  <si>
    <t xml:space="preserve">Comptes de liaison - Montant brut Actif N </t>
  </si>
  <si>
    <t xml:space="preserve">Comptes de liaison - Montant passif N </t>
  </si>
  <si>
    <t>Comptes de liaison investissement (actif brut N)</t>
  </si>
  <si>
    <t>Cohérence bilan/tableau comptes de liaison (actif)</t>
  </si>
  <si>
    <t>Cohérence bilan/tableau comptes de liaison (passif)</t>
  </si>
  <si>
    <t xml:space="preserve">Finess ET : </t>
  </si>
  <si>
    <t xml:space="preserve">Raison sociale : </t>
  </si>
  <si>
    <t>Lisez-moi du cadre "Bilan comptable" (modèle type secteur privé non lucratif)</t>
  </si>
  <si>
    <t xml:space="preserve">I.- Quels sont les organismes gestionnaires (OG) concernés par ce cadre ? </t>
  </si>
  <si>
    <t xml:space="preserve">Ce cadre concerne les organismes de droit privé non lucratif qui relèvent d'un ERRD et sont soumis au plan comptable applicable aux établissements et services privés sociaux et médico-sociaux relevant du I de l’article L. 312-1 du CASF (nomenclature comptable M22 bis).  </t>
  </si>
  <si>
    <t xml:space="preserve">Le périmètre de ce cadre est identique à celui de l'ERRD auquel il est annexé. </t>
  </si>
  <si>
    <t xml:space="preserve">Pour chaque compte de résultat de l'ERRD, un bilan doit être établi (comprenant l'onglet "Bilan comptable" et "Comptes de liaison"). </t>
  </si>
  <si>
    <t>II. Fonctionnement du cadre</t>
  </si>
  <si>
    <r>
      <t>Ce cadre fonctionne sur la base d'un procédé de création automatique des onglets en remplissant le tableau de l'onglet "Page de garde" nommé « Etablissements et services relevant du périmètre de l'ERRD » et en cliquant sur l’icône :</t>
    </r>
    <r>
      <rPr>
        <b/>
        <sz val="10"/>
        <color indexed="50"/>
        <rFont val="Arial"/>
        <family val="2"/>
      </rPr>
      <t xml:space="preserve"> </t>
    </r>
    <r>
      <rPr>
        <b/>
        <sz val="11"/>
        <color indexed="50"/>
        <rFont val="Arial"/>
        <family val="2"/>
      </rPr>
      <t>+</t>
    </r>
    <r>
      <rPr>
        <b/>
        <sz val="10"/>
        <color indexed="50"/>
        <rFont val="Arial"/>
        <family val="2"/>
      </rPr>
      <t xml:space="preserve"> </t>
    </r>
    <r>
      <rPr>
        <sz val="10"/>
        <rFont val="Arial"/>
        <family val="2"/>
      </rPr>
      <t xml:space="preserve">, selon l’ordonnancement suivant : </t>
    </r>
  </si>
  <si>
    <t>1) Le numéro Finess juridique (FINESS EJ) de l'organisme gestionnaire doit être saisi dans le champ situé en haut de la page de garde (champ nommé « N° FINESS (entité juridique) »).</t>
  </si>
  <si>
    <t xml:space="preserve">2) Chacun des Finess Etablissement (FINESS ET) relevant de l’organisme gestionnaire et inclus dans le périmètre de l’ERRD, doit être renseigné dans le tableau « Etablissements et services relevant du périmètre de l'ERRD ».  </t>
  </si>
  <si>
    <r>
      <t xml:space="preserve">Dans ce tableau, il convient de saisir </t>
    </r>
    <r>
      <rPr>
        <b/>
        <sz val="10"/>
        <color indexed="8"/>
        <rFont val="Arial"/>
        <family val="2"/>
      </rPr>
      <t>une ligne par établissement ou service</t>
    </r>
    <r>
      <rPr>
        <sz val="10"/>
        <color indexed="8"/>
        <rFont val="Arial"/>
        <family val="2"/>
      </rPr>
      <t xml:space="preserve">, selon les modalités suivantes : </t>
    </r>
  </si>
  <si>
    <t xml:space="preserve">a) Premier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</si>
  <si>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</si>
  <si>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</si>
  <si>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t xml:space="preserve">b) Deuxième FINESS ET : </t>
  </si>
  <si>
    <r>
      <t>i)</t>
    </r>
    <r>
      <rPr>
        <sz val="7"/>
        <color indexed="8"/>
        <rFont val="Times New Roman"/>
        <family val="1"/>
      </rPr>
      <t xml:space="preserve">     </t>
    </r>
    <r>
      <rPr>
        <sz val="10"/>
        <color indexed="8"/>
        <rFont val="Arial"/>
        <family val="2"/>
      </rPr>
      <t>saisie de la deuxième ligne</t>
    </r>
  </si>
  <si>
    <t xml:space="preserve">c) etc. </t>
  </si>
  <si>
    <t>III. Consignes d'utilisation</t>
  </si>
  <si>
    <t xml:space="preserve">Un emploi incorrect ne tenant pas compte des indications ci-dessous peut affecter les fonctionnalités automatiques du cadre, le bon déroulement du dépôt et la performance de la plateforme de dépôt des ERRD. </t>
  </si>
  <si>
    <t>- Les cellules sur fond jaune sont à compléter manuellement. Les champs grisés sont des cellules verrouillées, qui peuvent contenir des formules de calcul automatique.</t>
  </si>
  <si>
    <r>
      <t xml:space="preserve">- Le cadre normalisé n'est </t>
    </r>
    <r>
      <rPr>
        <b/>
        <sz val="10"/>
        <color indexed="8"/>
        <rFont val="Arial"/>
        <family val="2"/>
      </rPr>
      <t>pas compatible avec Libre Office ni Open Office</t>
    </r>
    <r>
      <rPr>
        <sz val="10"/>
        <color indexed="8"/>
        <rFont val="Arial"/>
        <family val="2"/>
      </rPr>
      <t xml:space="preserve">.  </t>
    </r>
  </si>
  <si>
    <t xml:space="preserve">- Veuillez ne pas copier ni déplacer le contenu d'une cellule vers une autre cellule ("couper-coller"/"cliquer-glisser"), ces actions pouvant endommager la structure du cadre Excel. Les macros de remplissage automatique des cellules ouvertes à la saisie sont possibles. </t>
  </si>
  <si>
    <t>- Veuillez ne pas modifier tout élément de mise en page (comme les déplacements, insertions de lignes ou de colonnes).</t>
  </si>
  <si>
    <t xml:space="preserve">- Le FINESS EJ saisi dans la page de garde doit être le même que le FINESS EJ du dossier de dépôt sur la plateforme de dépôt des ERRD. </t>
  </si>
  <si>
    <t xml:space="preserve">- Les FINESS ET (Etablissement) saisis dans le tableau de la page de garde doivent correspondre aux FINESS ET affectés au dossier sur la plateforme de dépôt des ERRD. </t>
  </si>
  <si>
    <t>- Ne jamais laisser de liens directs pointant vers des fichiers externes ni de formules dans les cellules ouvertes à la saisie. Ces liaisons entre classeurs ou ces formules génèrent des problèmes de lisibilité pouvant exclure l'établissement concerné des bases de données gérées par la CNSA.</t>
  </si>
  <si>
    <t>IV. Cas spécifique des activités sans Finess ET</t>
  </si>
  <si>
    <t xml:space="preserve">A titre d'illustration : </t>
  </si>
  <si>
    <t>- Dans le cas d’un IME dont une activité est sous la forme d’un budget annexe (par exemple budget annexe « semi-internat » alors que le budget principal serait celui de l’activité d’internat), l’ensemble des activités de cet établissement doit être retracé au sein d’un même bilan comptable.</t>
  </si>
  <si>
    <t>- Dans le cas d'un EHPAD, qui comprend un budget annexe pour ses places d'accueil de jour, l'ensemble des activités de l'EHPAD, hébergement permanent et accueil de jour, sont regroupées dans un même bilan comptable.</t>
  </si>
  <si>
    <t>#AERRDBCN-2023-01#</t>
  </si>
  <si>
    <r>
      <t xml:space="preserve">Le décret du 28 avril 2022 (NOR: SSAA2208053D) rend obligatoire l'élaboration d'un bilan comptable, par établissement et service, </t>
    </r>
    <r>
      <rPr>
        <b/>
        <sz val="10"/>
        <rFont val="Arial"/>
        <family val="2"/>
      </rPr>
      <t>à compter de l'exercice budgétaire et comptable 2023</t>
    </r>
    <r>
      <rPr>
        <sz val="10"/>
        <rFont val="Arial"/>
        <family val="2"/>
      </rPr>
      <t xml:space="preserve">. </t>
    </r>
  </si>
  <si>
    <r>
      <rPr>
        <b/>
        <u val="single"/>
        <sz val="10"/>
        <color indexed="10"/>
        <rFont val="Arial"/>
        <family val="2"/>
      </rPr>
      <t>Points de vigilance</t>
    </r>
    <r>
      <rPr>
        <b/>
        <sz val="10"/>
        <color indexed="10"/>
        <rFont val="Arial"/>
        <family val="2"/>
      </rPr>
      <t xml:space="preserve"> : 
- Ce fichier est à télécharger au format .xls.
- L'attention des gestionnaires est appelée sur la complétude et la fiabilité des informations saisies dans le cadre ERRD et ses annexes, afin de sécuriser la procédure d'analyse et maintenir la qualité de la base de données collectée.</t>
    </r>
  </si>
  <si>
    <t>- Le déverrouillage du fichier peut impacter la bonne marche des fonctions automatiques et la reconnaissance du fichier lors du dépôt sur la plateforme.</t>
  </si>
  <si>
    <t>- Ne pas utiliser le caractère « | » : ce caractère est généralement réservé pour des opérations techniques. Son utilisation dans les champs de saisie peut provoquer des dysfonctionnements sur la chaîne SI (traitements data ou autres).</t>
  </si>
  <si>
    <t xml:space="preserve">Les activités non identifiées par un Finess ET sont à raccrocher avec l’établissement ou le service auxquelles elles se rattachent. </t>
  </si>
  <si>
    <t>Ce cadre correspond au bilan comptable prévu à l'article R. 314-232 du code de l'action sociale et des familles (CASF) et conforme au modèle figurant à l'annexe 3 de l'arrêté du 15 décembre 2020 (NOR: SSAA2030779A).
Dans un souci d'adaptation permanente aux pratiques et sans préjudice des obligations générales de dépôt de l'ERRD, des ajustements ponctuels peuvent être apportés par rapport aux modèles joints à l'arrêté précité et régularisés ultérieurement par un arrêté modificatif.</t>
  </si>
  <si>
    <t>Cette notice, qui n’a qu’une valeur indicative, ne reprend pas toutes les explications nécessaires à l’élaboration des ERRD et ne se substitue pas à la documentation officielle de l'administration. Les organismes gestionnaires et les autorités de tarification peuvent contacter la direction générale de la cohésion sociale (DGCS) pour connaître son interprétation formelle des textes législatifs et réglementaires en vigueur.
Vous avez des suggestions à faire sur le contenu de ce LISEZ-MOI (informations manquantes, intitulés pas suffisamment clairs, non-conformité...) ? Contactez l’équipe référente EPRD-ERRD de la CNSA.</t>
  </si>
  <si>
    <r>
      <t xml:space="preserve">iii) les onglets "Bilan comptable" et "Comptes de liaison" rattachés au premier </t>
    </r>
    <r>
      <rPr>
        <sz val="10"/>
        <color indexed="8"/>
        <rFont val="Arial"/>
        <family val="2"/>
      </rPr>
      <t xml:space="preserve">FINESS ET sont alors automatiquement générés.  </t>
    </r>
  </si>
  <si>
    <t xml:space="preserve">iii) les onglets "Bilan comptable" et "Comptes de liaison" rattachés au deuxième FINESS ET sont alors automatiquement générés.  </t>
  </si>
  <si>
    <t>- Immobilisations corporelles en cours</t>
  </si>
  <si>
    <t>- Participations et créances rattachées à des participations</t>
  </si>
  <si>
    <t>- Matières premières et fournitures</t>
  </si>
  <si>
    <t>- Autres approvisionnements</t>
  </si>
  <si>
    <t>- Stocks de produits et de marchandises</t>
  </si>
  <si>
    <t>- Autres stocks</t>
  </si>
  <si>
    <t>Dont avances et acomptes versés sur commandes</t>
  </si>
  <si>
    <t>- Autres créances</t>
  </si>
  <si>
    <t>Valeurs mobilières de placement</t>
  </si>
  <si>
    <t>Charges constatées d’avance</t>
  </si>
  <si>
    <t>Fonds propres sans droit de reprise</t>
  </si>
  <si>
    <t>- Excédents affectés à la couverture du besoin en fonds de roulement</t>
  </si>
  <si>
    <t>Subventions d’investissement</t>
  </si>
  <si>
    <t>Provisions pour risques</t>
  </si>
  <si>
    <t>Fonds dédiés ou reportés</t>
  </si>
  <si>
    <t>Avances et acomptes reçus sur commandes en cours</t>
  </si>
  <si>
    <t>Redevables créditeurs</t>
  </si>
  <si>
    <t>Dettes sociales et fiscales</t>
  </si>
  <si>
    <t>Produits constatés d’avance</t>
  </si>
  <si>
    <t>(1) : Dont résultats sous gestion contrôlée / compte 1205 :</t>
  </si>
  <si>
    <t>(1) : Dont résultats sous gestion contrôlée / compte 1295 :</t>
  </si>
  <si>
    <t>(2) : Créances / Dont à moins d'un an (montant brut) :</t>
  </si>
  <si>
    <t>(2) : Créances / Dont à plus d'un an (montant brut) :</t>
  </si>
  <si>
    <t>(2) : Dont concours bancaires courants et soldes créditeurs de banques.</t>
  </si>
  <si>
    <t>(4) : Dettes fournisseurs et comptes rattachés / Dont à moins d'un an :</t>
  </si>
  <si>
    <t>(4) : Dettes fournisseurs et comptes rattachés / Dont à plus d'un an :</t>
  </si>
  <si>
    <t>(5) : Dont fonds des majeurs protégés.</t>
  </si>
  <si>
    <t>Ventilation des résultats sous gestion contrôlée</t>
  </si>
  <si>
    <t>Autres dettes (5)</t>
  </si>
  <si>
    <t>&lt;&lt; Cliquer ici pour ajouter ou supprimer des colonnes</t>
  </si>
  <si>
    <t>ESSMS N° FINESS ET (*)</t>
  </si>
  <si>
    <t xml:space="preserve">(*) Renseigner dans ce champ de saisie libre tout ESSMS ou toute autre structure concernée par les mouvements financiers retracés dans des comptes de liaison en application de l'art. R.314-82 du CASF. </t>
  </si>
  <si>
    <t>Dernière mise à jour : février 2024</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</si>
</sst>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
    <numFmt numFmtId="167" formatCode="_-* #,##0\ &quot;€&quot;_-;\-* #,##0\ &quot;€&quot;_-;_-* &quot;-&quot;??\ &quot;€&quot;_-;_-@_-"/>
    <numFmt numFmtId="168" formatCode="0########"/>
    <numFmt numFmtId="169" formatCode="#,##0.00\ &quot;€&quot;"/>
  </numFmts>
  <fonts count="88">
    <font>
      <sz val="11"/>
      <color theme="1"/>
      <name val="Calibri"/>
      <family val="2"/>
    </font>
    <font>
      <sz val="11"/>
      <color indexed="8"/>
      <name val="Calibri"/>
      <family val="2"/>
    </font>
    <font>
      <sz val="10"/>
      <name val="Arial"/>
      <family val="2"/>
    </font>
    <font>
      <b/>
      <i/>
      <sz val="10"/>
      <name val="Arial"/>
      <family val="2"/>
    </font>
    <font>
      <i/>
      <sz val="10"/>
      <name val="Arial"/>
      <family val="2"/>
    </font>
    <font>
      <b/>
      <sz val="10"/>
      <name val="Arial"/>
      <family val="2"/>
    </font>
    <font>
      <sz val="8"/>
      <name val="Arial"/>
      <family val="2"/>
    </font>
    <font>
      <b/>
      <sz val="8"/>
      <name val="Arial"/>
      <family val="2"/>
    </font>
    <font>
      <sz val="9"/>
      <name val="Arial"/>
      <family val="2"/>
    </font>
    <font>
      <sz val="12"/>
      <name val="Arial"/>
      <family val="2"/>
    </font>
    <font>
      <b/>
      <sz val="9"/>
      <name val="Arial"/>
      <family val="2"/>
    </font>
    <font>
      <b/>
      <u val="single"/>
      <sz val="9"/>
      <name val="Arial"/>
      <family val="2"/>
    </font>
    <font>
      <i/>
      <sz val="9"/>
      <name val="Arial"/>
      <family val="2"/>
    </font>
    <font>
      <i/>
      <sz val="8"/>
      <name val="Arial"/>
      <family val="2"/>
    </font>
    <font>
      <b/>
      <sz val="12"/>
      <name val="Arial"/>
      <family val="2"/>
    </font>
    <font>
      <b/>
      <u val="single"/>
      <sz val="10"/>
      <name val="Arial"/>
      <family val="2"/>
    </font>
    <font>
      <sz val="10"/>
      <color indexed="8"/>
      <name val="Arial"/>
      <family val="2"/>
    </font>
    <font>
      <b/>
      <sz val="10"/>
      <color indexed="8"/>
      <name val="Arial"/>
      <family val="2"/>
    </font>
    <font>
      <sz val="11"/>
      <name val="Arial"/>
      <family val="2"/>
    </font>
    <font>
      <b/>
      <sz val="10"/>
      <color indexed="50"/>
      <name val="Arial"/>
      <family val="2"/>
    </font>
    <font>
      <b/>
      <sz val="11"/>
      <color indexed="50"/>
      <name val="Arial"/>
      <family val="2"/>
    </font>
    <font>
      <sz val="7"/>
      <color indexed="8"/>
      <name val="Times New Roman"/>
      <family val="1"/>
    </font>
    <font>
      <b/>
      <sz val="12"/>
      <color indexed="50"/>
      <name val="Arial"/>
      <family val="2"/>
    </font>
    <font>
      <b/>
      <sz val="10"/>
      <color indexed="10"/>
      <name val="Arial"/>
      <family val="2"/>
    </font>
    <font>
      <b/>
      <u val="single"/>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i/>
      <sz val="12"/>
      <color indexed="9"/>
      <name val="Arial"/>
      <family val="2"/>
    </font>
    <font>
      <sz val="9"/>
      <color indexed="10"/>
      <name val="Arial"/>
      <family val="2"/>
    </font>
    <font>
      <b/>
      <sz val="9"/>
      <color indexed="10"/>
      <name val="Arial"/>
      <family val="2"/>
    </font>
    <font>
      <b/>
      <sz val="12"/>
      <color indexed="8"/>
      <name val="Arial"/>
      <family val="2"/>
    </font>
    <font>
      <b/>
      <sz val="11"/>
      <color indexed="10"/>
      <name val="Calibri"/>
      <family val="2"/>
    </font>
    <font>
      <sz val="12"/>
      <color indexed="8"/>
      <name val="Arial"/>
      <family val="2"/>
    </font>
    <font>
      <sz val="10"/>
      <color indexed="10"/>
      <name val="Arial"/>
      <family val="2"/>
    </font>
    <font>
      <b/>
      <sz val="12"/>
      <color indexed="9"/>
      <name val="Arial"/>
      <family val="2"/>
    </font>
    <font>
      <sz val="9"/>
      <color indexed="22"/>
      <name val="Arial"/>
      <family val="2"/>
    </font>
    <font>
      <sz val="9"/>
      <color indexed="9"/>
      <name val="Arial"/>
      <family val="2"/>
    </font>
    <font>
      <sz val="11"/>
      <color indexed="9"/>
      <name val="Arial"/>
      <family val="2"/>
    </font>
    <font>
      <sz val="11"/>
      <color indexed="8"/>
      <name val="Arial"/>
      <family val="2"/>
    </font>
    <font>
      <i/>
      <sz val="1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i/>
      <sz val="12"/>
      <color theme="0"/>
      <name val="Arial"/>
      <family val="2"/>
    </font>
    <font>
      <sz val="9"/>
      <color rgb="FFFF0000"/>
      <name val="Arial"/>
      <family val="2"/>
    </font>
    <font>
      <b/>
      <sz val="9"/>
      <color rgb="FFFF0000"/>
      <name val="Arial"/>
      <family val="2"/>
    </font>
    <font>
      <b/>
      <sz val="10"/>
      <color rgb="FFFF0000"/>
      <name val="Arial"/>
      <family val="2"/>
    </font>
    <font>
      <b/>
      <sz val="12"/>
      <color theme="1"/>
      <name val="Arial"/>
      <family val="2"/>
    </font>
    <font>
      <b/>
      <sz val="10"/>
      <color rgb="FF000000"/>
      <name val="Arial"/>
      <family val="2"/>
    </font>
    <font>
      <sz val="10"/>
      <color rgb="FF000000"/>
      <name val="Arial"/>
      <family val="2"/>
    </font>
    <font>
      <b/>
      <sz val="11"/>
      <color rgb="FFFF0000"/>
      <name val="Calibri"/>
      <family val="2"/>
    </font>
    <font>
      <sz val="12"/>
      <color theme="1"/>
      <name val="Arial"/>
      <family val="2"/>
    </font>
    <font>
      <sz val="10"/>
      <color rgb="FFFF0000"/>
      <name val="Arial"/>
      <family val="2"/>
    </font>
    <font>
      <b/>
      <sz val="12"/>
      <color theme="0"/>
      <name val="Arial"/>
      <family val="2"/>
    </font>
    <font>
      <sz val="9"/>
      <color theme="0" tint="-0.04997999966144562"/>
      <name val="Arial"/>
      <family val="2"/>
    </font>
    <font>
      <sz val="9"/>
      <color theme="0"/>
      <name val="Arial"/>
      <family val="2"/>
    </font>
    <font>
      <b/>
      <sz val="10"/>
      <color theme="1"/>
      <name val="Arial"/>
      <family val="2"/>
    </font>
    <font>
      <sz val="11"/>
      <color theme="0"/>
      <name val="Arial"/>
      <family val="2"/>
    </font>
    <font>
      <sz val="11"/>
      <color theme="1"/>
      <name val="Arial"/>
      <family val="2"/>
    </font>
    <font>
      <sz val="11"/>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2F2F2"/>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style="thin"/>
      <top style="medium"/>
      <bottom style="medium"/>
    </border>
    <border>
      <left/>
      <right style="thin"/>
      <top style="medium"/>
      <bottom style="medium"/>
    </border>
    <border>
      <left style="thin"/>
      <right style="medium"/>
      <top style="medium"/>
      <bottom style="medium"/>
    </border>
    <border>
      <left style="medium"/>
      <right style="thin"/>
      <top/>
      <bottom style="hair"/>
    </border>
    <border>
      <left style="thin"/>
      <right style="thin"/>
      <top/>
      <bottom style="hair"/>
    </border>
    <border>
      <left style="medium"/>
      <right style="thin"/>
      <top style="hair"/>
      <bottom style="medium"/>
    </border>
    <border>
      <left style="thin"/>
      <right style="thin"/>
      <top style="hair"/>
      <bottom style="medium"/>
    </border>
    <border>
      <left style="medium"/>
      <right/>
      <top/>
      <bottom style="medium"/>
    </border>
    <border>
      <left/>
      <right/>
      <top/>
      <bottom style="medium"/>
    </border>
    <border>
      <left/>
      <right style="medium"/>
      <top/>
      <bottom style="medium"/>
    </border>
    <border>
      <left/>
      <right style="thin"/>
      <top/>
      <bottom/>
    </border>
    <border>
      <left style="thin"/>
      <right style="thin"/>
      <top/>
      <bottom/>
    </border>
    <border>
      <left style="thin"/>
      <right style="medium"/>
      <top/>
      <bottom/>
    </border>
    <border>
      <left/>
      <right/>
      <top/>
      <bottom style="thin"/>
    </border>
    <border>
      <left/>
      <right style="thin"/>
      <top/>
      <bottom style="thin"/>
    </border>
    <border>
      <left style="thin"/>
      <right style="thin"/>
      <top/>
      <bottom style="thin"/>
    </border>
    <border>
      <left style="thin"/>
      <right style="medium"/>
      <top/>
      <bottom style="thin"/>
    </border>
    <border>
      <left style="medium"/>
      <right/>
      <top style="thin"/>
      <bottom style="thin"/>
    </border>
    <border>
      <left/>
      <right/>
      <top style="thin"/>
      <bottom style="thin"/>
    </border>
    <border>
      <left/>
      <right style="thin"/>
      <top style="thin"/>
      <bottom style="thin"/>
    </border>
    <border>
      <left style="thin"/>
      <right style="thin"/>
      <top style="thin"/>
      <bottom/>
    </border>
    <border>
      <left style="thin"/>
      <right style="medium"/>
      <top style="thin"/>
      <bottom style="thin"/>
    </border>
    <border>
      <left style="medium"/>
      <right/>
      <top style="thin"/>
      <bottom/>
    </border>
    <border>
      <left/>
      <right/>
      <top style="thin"/>
      <bottom/>
    </border>
    <border>
      <left style="thin"/>
      <right style="medium"/>
      <top style="thin"/>
      <bottom/>
    </border>
    <border>
      <left/>
      <right style="thin"/>
      <top style="thin"/>
      <bottom/>
    </border>
    <border>
      <left style="thin"/>
      <right/>
      <top/>
      <bottom/>
    </border>
    <border>
      <left style="medium"/>
      <right/>
      <top/>
      <bottom style="thin"/>
    </border>
    <border>
      <left style="medium"/>
      <right style="thin"/>
      <top style="thin"/>
      <bottom style="medium"/>
    </border>
    <border>
      <left style="thin"/>
      <right style="medium"/>
      <top style="thin"/>
      <bottom style="medium"/>
    </border>
    <border>
      <left style="thin"/>
      <right/>
      <top style="thin"/>
      <bottom/>
    </border>
    <border>
      <left style="thin"/>
      <right/>
      <top/>
      <bottom style="thin"/>
    </border>
    <border>
      <left style="thin"/>
      <right/>
      <top style="thin"/>
      <bottom style="thin"/>
    </border>
    <border>
      <left style="medium"/>
      <right style="medium"/>
      <top/>
      <bottom/>
    </border>
    <border>
      <left/>
      <right/>
      <top style="thin"/>
      <bottom style="medium"/>
    </border>
    <border>
      <left/>
      <right style="thin"/>
      <top style="thin"/>
      <bottom style="medium"/>
    </border>
    <border>
      <left style="medium"/>
      <right/>
      <top style="thin"/>
      <bottom style="medium"/>
    </border>
    <border>
      <left style="thin"/>
      <right style="thin"/>
      <top style="thin"/>
      <bottom style="medium"/>
    </border>
    <border>
      <left style="thin"/>
      <right style="medium"/>
      <top/>
      <bottom style="hair"/>
    </border>
    <border>
      <left style="thin"/>
      <right style="medium"/>
      <top style="hair"/>
      <bottom style="medium"/>
    </border>
    <border>
      <left style="thin"/>
      <right style="medium"/>
      <top style="medium"/>
      <bottom/>
    </border>
    <border>
      <left style="thin"/>
      <right style="thin"/>
      <top/>
      <bottom style="medium"/>
    </border>
    <border>
      <left style="thin"/>
      <right/>
      <top/>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medium"/>
      <top style="medium"/>
      <bottom style="thin"/>
    </border>
    <border>
      <left style="medium"/>
      <right style="medium"/>
      <top/>
      <bottom style="medium"/>
    </border>
    <border>
      <left style="medium"/>
      <right style="medium"/>
      <top style="thin"/>
      <bottom style="thin"/>
    </border>
    <border>
      <left style="medium"/>
      <right style="medium"/>
      <top style="medium"/>
      <bottom/>
    </border>
    <border>
      <left style="medium"/>
      <right style="medium"/>
      <top style="medium"/>
      <bottom style="thin"/>
    </border>
    <border>
      <left style="medium"/>
      <right style="medium"/>
      <top style="thin"/>
      <bottom/>
    </border>
    <border>
      <left style="medium"/>
      <right/>
      <top style="medium"/>
      <bottom style="medium"/>
    </border>
    <border>
      <left/>
      <right/>
      <top style="medium"/>
      <bottom style="medium"/>
    </border>
    <border>
      <left/>
      <right style="medium"/>
      <top style="medium"/>
      <bottom style="mediu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thin"/>
      <right style="thin"/>
      <top style="medium"/>
      <bottom/>
    </border>
    <border>
      <left/>
      <right style="thin"/>
      <top style="medium"/>
      <bottom/>
    </border>
    <border>
      <left/>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0" borderId="2" applyNumberFormat="0" applyFill="0" applyAlignment="0" applyProtection="0"/>
    <xf numFmtId="0" fontId="58" fillId="27" borderId="1" applyNumberFormat="0" applyAlignment="0" applyProtection="0"/>
    <xf numFmtId="0" fontId="5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62" fillId="26" borderId="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2" borderId="9" applyNumberFormat="0" applyAlignment="0" applyProtection="0"/>
  </cellStyleXfs>
  <cellXfs count="360">
    <xf numFmtId="0" fontId="0" fillId="0" borderId="0" xfId="0" applyFont="1" applyAlignment="1">
      <alignment/>
    </xf>
    <xf numFmtId="0" fontId="70" fillId="33" borderId="10" xfId="0" applyFont="1" applyFill="1" applyBorder="1" applyAlignment="1" applyProtection="1">
      <alignment vertical="center"/>
      <protection locked="0"/>
    </xf>
    <xf numFmtId="0" fontId="70" fillId="34" borderId="10" xfId="0" applyFont="1" applyFill="1" applyBorder="1" applyAlignment="1" applyProtection="1">
      <alignment vertical="center"/>
      <protection/>
    </xf>
    <xf numFmtId="0" fontId="70" fillId="34" borderId="11" xfId="0" applyFont="1" applyFill="1" applyBorder="1" applyAlignment="1" applyProtection="1">
      <alignment vertical="center"/>
      <protection/>
    </xf>
    <xf numFmtId="0" fontId="70" fillId="34" borderId="12" xfId="0" applyFont="1" applyFill="1" applyBorder="1" applyAlignment="1" applyProtection="1">
      <alignment vertical="center"/>
      <protection/>
    </xf>
    <xf numFmtId="0" fontId="70" fillId="33" borderId="13" xfId="0" applyFont="1" applyFill="1" applyBorder="1" applyAlignment="1" applyProtection="1">
      <alignment vertical="center"/>
      <protection locked="0"/>
    </xf>
    <xf numFmtId="0" fontId="71" fillId="34" borderId="13" xfId="0" applyFont="1" applyFill="1" applyBorder="1" applyAlignment="1" applyProtection="1">
      <alignment vertical="center" wrapText="1"/>
      <protection/>
    </xf>
    <xf numFmtId="0" fontId="71" fillId="34" borderId="14" xfId="0" applyFont="1" applyFill="1" applyBorder="1" applyAlignment="1" applyProtection="1">
      <alignment vertical="center" wrapText="1"/>
      <protection/>
    </xf>
    <xf numFmtId="0" fontId="70" fillId="34" borderId="13" xfId="0" applyFont="1" applyFill="1" applyBorder="1" applyAlignment="1" applyProtection="1">
      <alignment vertical="center"/>
      <protection/>
    </xf>
    <xf numFmtId="0" fontId="2" fillId="34" borderId="0" xfId="0" applyFont="1" applyFill="1" applyBorder="1" applyAlignment="1" applyProtection="1">
      <alignment horizontal="center" vertical="center" wrapText="1"/>
      <protection/>
    </xf>
    <xf numFmtId="0" fontId="3" fillId="34" borderId="0" xfId="0" applyFont="1" applyFill="1" applyBorder="1" applyAlignment="1" applyProtection="1">
      <alignment horizontal="center" vertical="center" wrapText="1"/>
      <protection/>
    </xf>
    <xf numFmtId="0" fontId="3" fillId="34" borderId="14" xfId="0" applyFont="1" applyFill="1" applyBorder="1" applyAlignment="1" applyProtection="1">
      <alignment horizontal="center" vertical="center" wrapText="1"/>
      <protection/>
    </xf>
    <xf numFmtId="0" fontId="2" fillId="34" borderId="0" xfId="0" applyFont="1" applyFill="1" applyBorder="1" applyAlignment="1" applyProtection="1" quotePrefix="1">
      <alignment vertical="center" wrapText="1"/>
      <protection/>
    </xf>
    <xf numFmtId="0" fontId="2" fillId="30" borderId="15" xfId="0" applyFont="1" applyFill="1" applyBorder="1" applyAlignment="1" applyProtection="1">
      <alignment horizontal="left" vertical="center" indent="1"/>
      <protection locked="0"/>
    </xf>
    <xf numFmtId="0" fontId="4" fillId="34" borderId="0" xfId="0" applyFont="1" applyFill="1" applyBorder="1" applyAlignment="1" applyProtection="1" quotePrefix="1">
      <alignment vertical="center" wrapText="1"/>
      <protection/>
    </xf>
    <xf numFmtId="0" fontId="3" fillId="34" borderId="14" xfId="0" applyFont="1" applyFill="1" applyBorder="1" applyAlignment="1" applyProtection="1" quotePrefix="1">
      <alignment vertical="center" wrapText="1"/>
      <protection/>
    </xf>
    <xf numFmtId="0" fontId="70" fillId="33" borderId="13" xfId="0" applyFont="1" applyFill="1" applyBorder="1" applyAlignment="1" applyProtection="1">
      <alignment vertical="center"/>
      <protection/>
    </xf>
    <xf numFmtId="0" fontId="2" fillId="34" borderId="0" xfId="0" applyFont="1" applyFill="1" applyBorder="1" applyAlignment="1" applyProtection="1">
      <alignment vertical="center"/>
      <protection/>
    </xf>
    <xf numFmtId="49" fontId="2" fillId="30" borderId="15" xfId="0" applyNumberFormat="1" applyFont="1" applyFill="1" applyBorder="1" applyAlignment="1" applyProtection="1">
      <alignment horizontal="left" vertical="center" indent="1"/>
      <protection locked="0"/>
    </xf>
    <xf numFmtId="0" fontId="2" fillId="34" borderId="14" xfId="0" applyFont="1" applyFill="1" applyBorder="1" applyAlignment="1" applyProtection="1">
      <alignment vertical="center"/>
      <protection/>
    </xf>
    <xf numFmtId="0" fontId="3" fillId="34" borderId="0" xfId="0" applyFont="1" applyFill="1" applyBorder="1" applyAlignment="1" applyProtection="1" quotePrefix="1">
      <alignment vertical="center" wrapText="1"/>
      <protection/>
    </xf>
    <xf numFmtId="0" fontId="5" fillId="34" borderId="0" xfId="0" applyFont="1" applyFill="1" applyBorder="1" applyAlignment="1" applyProtection="1">
      <alignment vertical="center"/>
      <protection/>
    </xf>
    <xf numFmtId="0" fontId="2" fillId="34" borderId="0" xfId="0" applyFont="1" applyFill="1" applyBorder="1" applyAlignment="1" applyProtection="1">
      <alignment vertical="center" wrapText="1"/>
      <protection/>
    </xf>
    <xf numFmtId="0" fontId="6" fillId="34" borderId="16" xfId="0" applyFont="1" applyFill="1" applyBorder="1" applyAlignment="1" applyProtection="1">
      <alignment horizontal="center" vertical="center" wrapText="1"/>
      <protection/>
    </xf>
    <xf numFmtId="0" fontId="6" fillId="34" borderId="17" xfId="0" applyFont="1" applyFill="1" applyBorder="1" applyAlignment="1" applyProtection="1">
      <alignment horizontal="center" vertical="center"/>
      <protection/>
    </xf>
    <xf numFmtId="0" fontId="6" fillId="34" borderId="18" xfId="0" applyFont="1" applyFill="1" applyBorder="1" applyAlignment="1" applyProtection="1">
      <alignment horizontal="center" vertical="center" wrapText="1"/>
      <protection/>
    </xf>
    <xf numFmtId="0" fontId="6" fillId="30" borderId="19" xfId="0" applyFont="1" applyFill="1" applyBorder="1" applyAlignment="1" applyProtection="1">
      <alignment vertical="center"/>
      <protection locked="0"/>
    </xf>
    <xf numFmtId="0" fontId="6" fillId="30" borderId="20" xfId="0" applyFont="1" applyFill="1" applyBorder="1" applyAlignment="1" applyProtection="1">
      <alignment vertical="center"/>
      <protection locked="0"/>
    </xf>
    <xf numFmtId="0" fontId="6" fillId="34" borderId="21" xfId="0"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0" fillId="34" borderId="0" xfId="0" applyFill="1" applyBorder="1" applyAlignment="1">
      <alignment/>
    </xf>
    <xf numFmtId="0" fontId="0" fillId="34" borderId="23" xfId="0" applyFill="1" applyBorder="1" applyAlignment="1">
      <alignment/>
    </xf>
    <xf numFmtId="0" fontId="0" fillId="34" borderId="24" xfId="0" applyFill="1" applyBorder="1" applyAlignment="1">
      <alignment/>
    </xf>
    <xf numFmtId="0" fontId="0" fillId="34" borderId="25" xfId="0" applyFill="1" applyBorder="1" applyAlignment="1">
      <alignment/>
    </xf>
    <xf numFmtId="0" fontId="2" fillId="34" borderId="10" xfId="0" applyFont="1" applyFill="1" applyBorder="1" applyAlignment="1" applyProtection="1">
      <alignment/>
      <protection/>
    </xf>
    <xf numFmtId="0" fontId="7" fillId="34" borderId="11" xfId="0" applyFont="1" applyFill="1" applyBorder="1" applyAlignment="1" applyProtection="1">
      <alignment horizontal="left" vertical="center"/>
      <protection/>
    </xf>
    <xf numFmtId="0" fontId="5" fillId="34" borderId="11" xfId="0" applyFont="1" applyFill="1" applyBorder="1" applyAlignment="1" applyProtection="1">
      <alignment horizontal="left" vertical="center"/>
      <protection/>
    </xf>
    <xf numFmtId="166" fontId="2" fillId="34" borderId="11" xfId="0" applyNumberFormat="1" applyFont="1" applyFill="1" applyBorder="1" applyAlignment="1" applyProtection="1">
      <alignment horizontal="right" vertical="center"/>
      <protection/>
    </xf>
    <xf numFmtId="167" fontId="8" fillId="34" borderId="11" xfId="46" applyNumberFormat="1" applyFont="1" applyFill="1" applyBorder="1" applyAlignment="1" applyProtection="1">
      <alignment/>
      <protection/>
    </xf>
    <xf numFmtId="0" fontId="2" fillId="34" borderId="12" xfId="0" applyFont="1" applyFill="1" applyBorder="1" applyAlignment="1" applyProtection="1">
      <alignment/>
      <protection/>
    </xf>
    <xf numFmtId="0" fontId="2" fillId="33" borderId="0" xfId="0" applyFont="1" applyFill="1" applyBorder="1" applyAlignment="1" applyProtection="1">
      <alignment/>
      <protection/>
    </xf>
    <xf numFmtId="0" fontId="2" fillId="33" borderId="0" xfId="0" applyFont="1" applyFill="1" applyAlignment="1">
      <alignment/>
    </xf>
    <xf numFmtId="0" fontId="2" fillId="0" borderId="0" xfId="0" applyFont="1" applyAlignment="1">
      <alignment/>
    </xf>
    <xf numFmtId="0" fontId="9" fillId="34" borderId="13" xfId="0" applyFont="1" applyFill="1" applyBorder="1" applyAlignment="1" applyProtection="1">
      <alignment/>
      <protection/>
    </xf>
    <xf numFmtId="0" fontId="9" fillId="34" borderId="14" xfId="0" applyFont="1" applyFill="1" applyBorder="1" applyAlignment="1" applyProtection="1">
      <alignment/>
      <protection/>
    </xf>
    <xf numFmtId="0" fontId="9" fillId="33" borderId="0" xfId="0" applyFont="1" applyFill="1" applyAlignment="1" applyProtection="1">
      <alignment/>
      <protection/>
    </xf>
    <xf numFmtId="0" fontId="9" fillId="33" borderId="0" xfId="0" applyFont="1" applyFill="1" applyAlignment="1">
      <alignment vertical="center" wrapText="1"/>
    </xf>
    <xf numFmtId="0" fontId="9" fillId="0" borderId="0" xfId="0" applyFont="1" applyAlignment="1">
      <alignment vertical="center" wrapText="1"/>
    </xf>
    <xf numFmtId="0" fontId="2" fillId="34" borderId="13" xfId="0" applyFont="1" applyFill="1" applyBorder="1" applyAlignment="1" applyProtection="1">
      <alignment/>
      <protection/>
    </xf>
    <xf numFmtId="0" fontId="5" fillId="34" borderId="0" xfId="0" applyFont="1" applyFill="1" applyBorder="1" applyAlignment="1" applyProtection="1">
      <alignment/>
      <protection/>
    </xf>
    <xf numFmtId="0" fontId="2" fillId="34" borderId="0" xfId="0" applyFont="1" applyFill="1" applyBorder="1" applyAlignment="1" applyProtection="1">
      <alignment/>
      <protection/>
    </xf>
    <xf numFmtId="167" fontId="2" fillId="34" borderId="0" xfId="46" applyNumberFormat="1" applyFont="1" applyFill="1" applyBorder="1" applyAlignment="1" applyProtection="1">
      <alignment/>
      <protection/>
    </xf>
    <xf numFmtId="167" fontId="8" fillId="34" borderId="0" xfId="46" applyNumberFormat="1" applyFont="1" applyFill="1" applyBorder="1" applyAlignment="1" applyProtection="1">
      <alignment/>
      <protection/>
    </xf>
    <xf numFmtId="0" fontId="2" fillId="34" borderId="14" xfId="0" applyFont="1" applyFill="1" applyBorder="1" applyAlignment="1" applyProtection="1">
      <alignment/>
      <protection/>
    </xf>
    <xf numFmtId="0" fontId="2" fillId="33" borderId="0" xfId="0" applyFont="1" applyFill="1" applyAlignment="1" applyProtection="1">
      <alignment/>
      <protection/>
    </xf>
    <xf numFmtId="0" fontId="10" fillId="34" borderId="13" xfId="0" applyFont="1" applyFill="1" applyBorder="1" applyAlignment="1" applyProtection="1">
      <alignment vertical="center"/>
      <protection/>
    </xf>
    <xf numFmtId="0" fontId="10" fillId="34" borderId="14" xfId="0" applyFont="1" applyFill="1" applyBorder="1" applyAlignment="1" applyProtection="1">
      <alignment vertical="center"/>
      <protection/>
    </xf>
    <xf numFmtId="0" fontId="10" fillId="33" borderId="0" xfId="0" applyFont="1" applyFill="1" applyAlignment="1" applyProtection="1">
      <alignment vertical="center"/>
      <protection/>
    </xf>
    <xf numFmtId="0" fontId="10" fillId="33" borderId="0" xfId="0" applyFont="1" applyFill="1" applyAlignment="1">
      <alignment vertical="center"/>
    </xf>
    <xf numFmtId="0" fontId="10" fillId="0" borderId="0" xfId="0" applyFont="1" applyAlignment="1">
      <alignment vertical="center"/>
    </xf>
    <xf numFmtId="0" fontId="10" fillId="34" borderId="13" xfId="0" applyFont="1" applyFill="1" applyBorder="1" applyAlignment="1" applyProtection="1">
      <alignment horizontal="center" vertical="center"/>
      <protection/>
    </xf>
    <xf numFmtId="0" fontId="10" fillId="34" borderId="14" xfId="0" applyFont="1" applyFill="1" applyBorder="1" applyAlignment="1" applyProtection="1">
      <alignment horizontal="center" vertical="center"/>
      <protection/>
    </xf>
    <xf numFmtId="0" fontId="10" fillId="33" borderId="0" xfId="0" applyFont="1" applyFill="1" applyAlignment="1" applyProtection="1">
      <alignment horizontal="center" vertical="center"/>
      <protection/>
    </xf>
    <xf numFmtId="0" fontId="10" fillId="33" borderId="0" xfId="0" applyFont="1" applyFill="1" applyAlignment="1">
      <alignment horizontal="center" vertical="center"/>
    </xf>
    <xf numFmtId="0" fontId="10" fillId="0" borderId="0" xfId="0" applyFont="1" applyAlignment="1">
      <alignment horizontal="center" vertical="center"/>
    </xf>
    <xf numFmtId="0" fontId="8" fillId="34" borderId="13" xfId="0" applyFont="1" applyFill="1" applyBorder="1" applyAlignment="1" applyProtection="1">
      <alignment/>
      <protection/>
    </xf>
    <xf numFmtId="0" fontId="11" fillId="34" borderId="0" xfId="0" applyFont="1" applyFill="1" applyBorder="1" applyAlignment="1" applyProtection="1">
      <alignment/>
      <protection/>
    </xf>
    <xf numFmtId="0" fontId="8" fillId="34" borderId="0" xfId="0" applyFont="1" applyFill="1" applyBorder="1" applyAlignment="1" applyProtection="1">
      <alignment/>
      <protection/>
    </xf>
    <xf numFmtId="0" fontId="8" fillId="34" borderId="26" xfId="0" applyFont="1" applyFill="1" applyBorder="1" applyAlignment="1" applyProtection="1">
      <alignment/>
      <protection/>
    </xf>
    <xf numFmtId="7" fontId="8" fillId="34" borderId="27" xfId="46" applyNumberFormat="1" applyFont="1" applyFill="1" applyBorder="1" applyAlignment="1" applyProtection="1">
      <alignment/>
      <protection/>
    </xf>
    <xf numFmtId="7" fontId="8" fillId="34" borderId="28" xfId="46" applyNumberFormat="1" applyFont="1" applyFill="1" applyBorder="1" applyAlignment="1" applyProtection="1">
      <alignment/>
      <protection/>
    </xf>
    <xf numFmtId="0" fontId="8" fillId="34" borderId="14" xfId="0" applyFont="1" applyFill="1" applyBorder="1" applyAlignment="1" applyProtection="1">
      <alignment/>
      <protection/>
    </xf>
    <xf numFmtId="0" fontId="8" fillId="33" borderId="0" xfId="0" applyFont="1" applyFill="1" applyAlignment="1" applyProtection="1">
      <alignment/>
      <protection/>
    </xf>
    <xf numFmtId="0" fontId="8" fillId="33" borderId="0" xfId="0" applyFont="1" applyFill="1" applyAlignment="1">
      <alignment/>
    </xf>
    <xf numFmtId="0" fontId="8" fillId="0" borderId="0" xfId="0" applyFont="1" applyAlignment="1">
      <alignment/>
    </xf>
    <xf numFmtId="7" fontId="8" fillId="30" borderId="27" xfId="46" applyNumberFormat="1" applyFont="1" applyFill="1" applyBorder="1" applyAlignment="1" applyProtection="1">
      <alignment/>
      <protection locked="0"/>
    </xf>
    <xf numFmtId="7" fontId="8" fillId="30" borderId="28" xfId="46" applyNumberFormat="1" applyFont="1" applyFill="1" applyBorder="1" applyAlignment="1" applyProtection="1">
      <alignment/>
      <protection locked="0"/>
    </xf>
    <xf numFmtId="0" fontId="10" fillId="34" borderId="26" xfId="0" applyFont="1" applyFill="1" applyBorder="1" applyAlignment="1" applyProtection="1">
      <alignment/>
      <protection/>
    </xf>
    <xf numFmtId="0" fontId="12" fillId="34" borderId="13" xfId="0" applyFont="1" applyFill="1" applyBorder="1" applyAlignment="1" applyProtection="1">
      <alignment/>
      <protection/>
    </xf>
    <xf numFmtId="0" fontId="12" fillId="34" borderId="0" xfId="0" applyFont="1" applyFill="1" applyBorder="1" applyAlignment="1" applyProtection="1">
      <alignment/>
      <protection/>
    </xf>
    <xf numFmtId="0" fontId="12" fillId="34" borderId="0" xfId="0" applyFont="1" applyFill="1" applyBorder="1" applyAlignment="1" applyProtection="1">
      <alignment horizontal="right"/>
      <protection/>
    </xf>
    <xf numFmtId="0" fontId="12" fillId="34" borderId="26" xfId="0" applyFont="1" applyFill="1" applyBorder="1" applyAlignment="1" applyProtection="1" quotePrefix="1">
      <alignment horizontal="left"/>
      <protection/>
    </xf>
    <xf numFmtId="0" fontId="13" fillId="33" borderId="0" xfId="0" applyFont="1" applyFill="1" applyBorder="1" applyAlignment="1" applyProtection="1">
      <alignment horizontal="right" vertical="center" wrapText="1"/>
      <protection/>
    </xf>
    <xf numFmtId="0" fontId="12" fillId="34" borderId="26" xfId="0" applyFont="1" applyFill="1" applyBorder="1" applyAlignment="1" applyProtection="1" quotePrefix="1">
      <alignment/>
      <protection/>
    </xf>
    <xf numFmtId="0" fontId="8" fillId="35" borderId="13" xfId="0" applyFont="1" applyFill="1" applyBorder="1" applyAlignment="1" applyProtection="1">
      <alignment/>
      <protection/>
    </xf>
    <xf numFmtId="0" fontId="8" fillId="35" borderId="0" xfId="0" applyFont="1" applyFill="1" applyBorder="1" applyAlignment="1" applyProtection="1">
      <alignment/>
      <protection/>
    </xf>
    <xf numFmtId="0" fontId="12" fillId="35" borderId="26" xfId="0" applyFont="1" applyFill="1" applyBorder="1" applyAlignment="1" applyProtection="1" quotePrefix="1">
      <alignment/>
      <protection/>
    </xf>
    <xf numFmtId="7" fontId="8" fillId="35" borderId="27" xfId="46" applyNumberFormat="1" applyFont="1" applyFill="1" applyBorder="1" applyAlignment="1" applyProtection="1">
      <alignment/>
      <protection/>
    </xf>
    <xf numFmtId="7" fontId="8" fillId="35" borderId="28" xfId="46" applyNumberFormat="1" applyFont="1" applyFill="1" applyBorder="1" applyAlignment="1" applyProtection="1">
      <alignment/>
      <protection/>
    </xf>
    <xf numFmtId="0" fontId="8" fillId="33" borderId="0" xfId="0" applyFont="1" applyFill="1" applyBorder="1" applyAlignment="1" applyProtection="1">
      <alignment/>
      <protection/>
    </xf>
    <xf numFmtId="0" fontId="12" fillId="33" borderId="0" xfId="0" applyFont="1" applyFill="1" applyBorder="1" applyAlignment="1" applyProtection="1" quotePrefix="1">
      <alignment/>
      <protection/>
    </xf>
    <xf numFmtId="0" fontId="8" fillId="35" borderId="26" xfId="0" applyFont="1" applyFill="1" applyBorder="1" applyAlignment="1" applyProtection="1">
      <alignment/>
      <protection/>
    </xf>
    <xf numFmtId="0" fontId="8" fillId="34" borderId="29" xfId="0" applyFont="1" applyFill="1" applyBorder="1" applyAlignment="1" applyProtection="1">
      <alignment/>
      <protection/>
    </xf>
    <xf numFmtId="0" fontId="8" fillId="34" borderId="30" xfId="0" applyFont="1" applyFill="1" applyBorder="1" applyAlignment="1" applyProtection="1">
      <alignment/>
      <protection/>
    </xf>
    <xf numFmtId="7" fontId="8" fillId="30" borderId="31" xfId="46" applyNumberFormat="1" applyFont="1" applyFill="1" applyBorder="1" applyAlignment="1" applyProtection="1">
      <alignment/>
      <protection locked="0"/>
    </xf>
    <xf numFmtId="7" fontId="8" fillId="30" borderId="32" xfId="46" applyNumberFormat="1" applyFont="1" applyFill="1" applyBorder="1" applyAlignment="1" applyProtection="1">
      <alignment/>
      <protection locked="0"/>
    </xf>
    <xf numFmtId="0" fontId="8" fillId="34" borderId="33" xfId="0" applyFont="1" applyFill="1" applyBorder="1" applyAlignment="1" applyProtection="1">
      <alignment/>
      <protection/>
    </xf>
    <xf numFmtId="0" fontId="8" fillId="34" borderId="34" xfId="0" applyFont="1" applyFill="1" applyBorder="1" applyAlignment="1" applyProtection="1">
      <alignment/>
      <protection/>
    </xf>
    <xf numFmtId="0" fontId="8" fillId="34" borderId="35" xfId="0" applyFont="1" applyFill="1" applyBorder="1" applyAlignment="1" applyProtection="1">
      <alignment horizontal="right"/>
      <protection/>
    </xf>
    <xf numFmtId="7" fontId="10" fillId="34" borderId="36" xfId="46" applyNumberFormat="1" applyFont="1" applyFill="1" applyBorder="1" applyAlignment="1" applyProtection="1">
      <alignment/>
      <protection/>
    </xf>
    <xf numFmtId="7" fontId="10" fillId="34" borderId="37" xfId="46" applyNumberFormat="1" applyFont="1" applyFill="1" applyBorder="1" applyAlignment="1" applyProtection="1">
      <alignment/>
      <protection/>
    </xf>
    <xf numFmtId="7" fontId="10" fillId="34" borderId="15" xfId="46" applyNumberFormat="1" applyFont="1" applyFill="1" applyBorder="1" applyAlignment="1" applyProtection="1">
      <alignment/>
      <protection/>
    </xf>
    <xf numFmtId="0" fontId="8" fillId="34" borderId="38" xfId="0" applyFont="1" applyFill="1" applyBorder="1" applyAlignment="1" applyProtection="1">
      <alignment/>
      <protection/>
    </xf>
    <xf numFmtId="0" fontId="11" fillId="34" borderId="39" xfId="0" applyFont="1" applyFill="1" applyBorder="1" applyAlignment="1" applyProtection="1">
      <alignment/>
      <protection/>
    </xf>
    <xf numFmtId="0" fontId="8" fillId="34" borderId="39" xfId="0" applyFont="1" applyFill="1" applyBorder="1" applyAlignment="1" applyProtection="1">
      <alignment/>
      <protection/>
    </xf>
    <xf numFmtId="7" fontId="8" fillId="34" borderId="36" xfId="46" applyNumberFormat="1" applyFont="1" applyFill="1" applyBorder="1" applyAlignment="1" applyProtection="1">
      <alignment/>
      <protection/>
    </xf>
    <xf numFmtId="7" fontId="8" fillId="34" borderId="40" xfId="46" applyNumberFormat="1" applyFont="1" applyFill="1" applyBorder="1" applyAlignment="1" applyProtection="1">
      <alignment/>
      <protection/>
    </xf>
    <xf numFmtId="0" fontId="8" fillId="34" borderId="41" xfId="0" applyFont="1" applyFill="1" applyBorder="1" applyAlignment="1" applyProtection="1">
      <alignment/>
      <protection/>
    </xf>
    <xf numFmtId="7" fontId="8" fillId="35" borderId="42" xfId="46" applyNumberFormat="1" applyFont="1" applyFill="1" applyBorder="1" applyAlignment="1" applyProtection="1">
      <alignment/>
      <protection/>
    </xf>
    <xf numFmtId="0" fontId="8" fillId="0" borderId="0" xfId="0" applyFont="1" applyAlignment="1" applyProtection="1">
      <alignment/>
      <protection/>
    </xf>
    <xf numFmtId="0" fontId="8" fillId="34" borderId="43" xfId="0" applyFont="1" applyFill="1" applyBorder="1" applyAlignment="1" applyProtection="1">
      <alignment/>
      <protection/>
    </xf>
    <xf numFmtId="0" fontId="8" fillId="34" borderId="0" xfId="0" applyFont="1" applyFill="1" applyBorder="1" applyAlignment="1" applyProtection="1" quotePrefix="1">
      <alignment/>
      <protection/>
    </xf>
    <xf numFmtId="167" fontId="8" fillId="34" borderId="0" xfId="46" applyNumberFormat="1" applyFont="1" applyFill="1" applyBorder="1" applyAlignment="1" applyProtection="1">
      <alignment horizontal="center" shrinkToFit="1"/>
      <protection/>
    </xf>
    <xf numFmtId="167" fontId="8" fillId="34" borderId="0" xfId="46" applyNumberFormat="1" applyFont="1" applyFill="1" applyBorder="1" applyAlignment="1" applyProtection="1">
      <alignment shrinkToFit="1"/>
      <protection/>
    </xf>
    <xf numFmtId="167" fontId="2" fillId="34" borderId="44" xfId="46" applyNumberFormat="1" applyFont="1" applyFill="1" applyBorder="1" applyAlignment="1" applyProtection="1">
      <alignment horizontal="center" vertical="center" wrapText="1"/>
      <protection/>
    </xf>
    <xf numFmtId="167" fontId="2" fillId="34" borderId="45" xfId="46" applyNumberFormat="1" applyFont="1" applyFill="1" applyBorder="1" applyAlignment="1" applyProtection="1">
      <alignment horizontal="center" vertical="center" wrapText="1"/>
      <protection/>
    </xf>
    <xf numFmtId="0" fontId="2" fillId="34" borderId="23" xfId="0" applyFont="1" applyFill="1" applyBorder="1" applyAlignment="1" applyProtection="1">
      <alignment/>
      <protection/>
    </xf>
    <xf numFmtId="0" fontId="2" fillId="34" borderId="24" xfId="0" applyFont="1" applyFill="1" applyBorder="1" applyAlignment="1" applyProtection="1">
      <alignment/>
      <protection/>
    </xf>
    <xf numFmtId="167" fontId="2" fillId="34" borderId="24" xfId="46" applyNumberFormat="1" applyFont="1" applyFill="1" applyBorder="1" applyAlignment="1" applyProtection="1">
      <alignment/>
      <protection/>
    </xf>
    <xf numFmtId="167" fontId="8" fillId="34" borderId="24" xfId="46" applyNumberFormat="1" applyFont="1" applyFill="1" applyBorder="1" applyAlignment="1" applyProtection="1">
      <alignment/>
      <protection/>
    </xf>
    <xf numFmtId="0" fontId="2" fillId="34" borderId="25" xfId="0" applyFont="1" applyFill="1" applyBorder="1" applyAlignment="1" applyProtection="1">
      <alignment wrapText="1"/>
      <protection/>
    </xf>
    <xf numFmtId="0" fontId="2" fillId="0" borderId="0" xfId="0" applyFont="1" applyAlignment="1" applyProtection="1">
      <alignment/>
      <protection/>
    </xf>
    <xf numFmtId="167" fontId="2" fillId="0" borderId="0" xfId="46" applyNumberFormat="1" applyFont="1" applyAlignment="1" applyProtection="1">
      <alignment/>
      <protection/>
    </xf>
    <xf numFmtId="167" fontId="8" fillId="0" borderId="0" xfId="46" applyNumberFormat="1" applyFont="1" applyAlignment="1" applyProtection="1">
      <alignment/>
      <protection/>
    </xf>
    <xf numFmtId="7" fontId="8" fillId="34" borderId="42" xfId="46" applyNumberFormat="1" applyFont="1" applyFill="1" applyBorder="1" applyAlignment="1" applyProtection="1">
      <alignment/>
      <protection/>
    </xf>
    <xf numFmtId="7" fontId="8" fillId="30" borderId="42" xfId="46" applyNumberFormat="1" applyFont="1" applyFill="1" applyBorder="1" applyAlignment="1" applyProtection="1">
      <alignment/>
      <protection locked="0"/>
    </xf>
    <xf numFmtId="7" fontId="10" fillId="34" borderId="46" xfId="46" applyNumberFormat="1" applyFont="1" applyFill="1" applyBorder="1" applyAlignment="1" applyProtection="1">
      <alignment/>
      <protection/>
    </xf>
    <xf numFmtId="7" fontId="8" fillId="34" borderId="46" xfId="46" applyNumberFormat="1" applyFont="1" applyFill="1" applyBorder="1" applyAlignment="1" applyProtection="1">
      <alignment/>
      <protection/>
    </xf>
    <xf numFmtId="7" fontId="8" fillId="30" borderId="47" xfId="46" applyNumberFormat="1" applyFont="1" applyFill="1" applyBorder="1" applyAlignment="1" applyProtection="1">
      <alignment/>
      <protection locked="0"/>
    </xf>
    <xf numFmtId="7" fontId="10" fillId="34" borderId="48" xfId="46" applyNumberFormat="1" applyFont="1" applyFill="1" applyBorder="1" applyAlignment="1" applyProtection="1">
      <alignment/>
      <protection/>
    </xf>
    <xf numFmtId="0" fontId="12" fillId="34" borderId="26" xfId="0" applyFont="1" applyFill="1" applyBorder="1" applyAlignment="1" applyProtection="1">
      <alignment/>
      <protection/>
    </xf>
    <xf numFmtId="0" fontId="10" fillId="34" borderId="49" xfId="0" applyFont="1" applyFill="1" applyBorder="1" applyAlignment="1" applyProtection="1">
      <alignment horizontal="center" vertical="center"/>
      <protection/>
    </xf>
    <xf numFmtId="0" fontId="8" fillId="34" borderId="49" xfId="0" applyFont="1" applyFill="1" applyBorder="1" applyAlignment="1" applyProtection="1">
      <alignment/>
      <protection/>
    </xf>
    <xf numFmtId="0" fontId="12" fillId="34" borderId="0" xfId="0" applyFont="1" applyFill="1" applyBorder="1" applyAlignment="1" applyProtection="1" quotePrefix="1">
      <alignment/>
      <protection/>
    </xf>
    <xf numFmtId="0" fontId="10" fillId="34" borderId="30" xfId="0" applyFont="1" applyFill="1" applyBorder="1" applyAlignment="1" applyProtection="1">
      <alignment horizontal="right"/>
      <protection/>
    </xf>
    <xf numFmtId="0" fontId="10" fillId="34" borderId="36" xfId="0" applyFont="1" applyFill="1" applyBorder="1" applyAlignment="1" applyProtection="1">
      <alignment/>
      <protection/>
    </xf>
    <xf numFmtId="0" fontId="10" fillId="34" borderId="33" xfId="0" applyFont="1" applyFill="1" applyBorder="1" applyAlignment="1" applyProtection="1">
      <alignment/>
      <protection/>
    </xf>
    <xf numFmtId="0" fontId="10" fillId="34" borderId="34" xfId="0" applyFont="1" applyFill="1" applyBorder="1" applyAlignment="1" applyProtection="1">
      <alignment/>
      <protection/>
    </xf>
    <xf numFmtId="0" fontId="10" fillId="34" borderId="35" xfId="0" applyFont="1" applyFill="1" applyBorder="1" applyAlignment="1" applyProtection="1">
      <alignment/>
      <protection/>
    </xf>
    <xf numFmtId="0" fontId="10" fillId="34" borderId="35" xfId="0" applyFont="1" applyFill="1" applyBorder="1" applyAlignment="1" applyProtection="1">
      <alignment horizontal="right"/>
      <protection/>
    </xf>
    <xf numFmtId="0" fontId="10" fillId="34" borderId="39" xfId="0" applyFont="1" applyFill="1" applyBorder="1" applyAlignment="1" applyProtection="1">
      <alignment/>
      <protection/>
    </xf>
    <xf numFmtId="0" fontId="10" fillId="34" borderId="38" xfId="0" applyFont="1" applyFill="1" applyBorder="1" applyAlignment="1" applyProtection="1">
      <alignment/>
      <protection/>
    </xf>
    <xf numFmtId="7" fontId="10" fillId="34" borderId="31" xfId="46" applyNumberFormat="1" applyFont="1" applyFill="1" applyBorder="1" applyAlignment="1" applyProtection="1">
      <alignment/>
      <protection/>
    </xf>
    <xf numFmtId="7" fontId="10" fillId="34" borderId="47" xfId="46" applyNumberFormat="1" applyFont="1" applyFill="1" applyBorder="1" applyAlignment="1" applyProtection="1">
      <alignment/>
      <protection/>
    </xf>
    <xf numFmtId="7" fontId="10" fillId="34" borderId="32" xfId="46" applyNumberFormat="1" applyFont="1" applyFill="1" applyBorder="1" applyAlignment="1" applyProtection="1">
      <alignment/>
      <protection/>
    </xf>
    <xf numFmtId="0" fontId="8" fillId="34" borderId="26" xfId="0" applyFont="1" applyFill="1" applyBorder="1" applyAlignment="1" applyProtection="1" quotePrefix="1">
      <alignment/>
      <protection/>
    </xf>
    <xf numFmtId="0" fontId="10" fillId="34" borderId="50" xfId="0" applyFont="1" applyFill="1" applyBorder="1" applyAlignment="1" applyProtection="1">
      <alignment/>
      <protection/>
    </xf>
    <xf numFmtId="0" fontId="8" fillId="34" borderId="51" xfId="0" applyFont="1" applyFill="1" applyBorder="1" applyAlignment="1" applyProtection="1">
      <alignment/>
      <protection/>
    </xf>
    <xf numFmtId="0" fontId="8" fillId="34" borderId="34" xfId="0" applyFont="1" applyFill="1" applyBorder="1" applyAlignment="1" applyProtection="1">
      <alignment/>
      <protection/>
    </xf>
    <xf numFmtId="0" fontId="8" fillId="34" borderId="52" xfId="0" applyFont="1" applyFill="1" applyBorder="1" applyAlignment="1" applyProtection="1">
      <alignment/>
      <protection/>
    </xf>
    <xf numFmtId="0" fontId="8" fillId="34" borderId="39" xfId="0" applyFont="1" applyFill="1" applyBorder="1" applyAlignment="1" applyProtection="1">
      <alignment/>
      <protection/>
    </xf>
    <xf numFmtId="0" fontId="8" fillId="34" borderId="50" xfId="0" applyFont="1" applyFill="1" applyBorder="1" applyAlignment="1" applyProtection="1">
      <alignment/>
      <protection/>
    </xf>
    <xf numFmtId="7" fontId="10" fillId="34" borderId="53" xfId="46" applyNumberFormat="1" applyFont="1" applyFill="1" applyBorder="1" applyAlignment="1" applyProtection="1">
      <alignment/>
      <protection/>
    </xf>
    <xf numFmtId="7" fontId="10" fillId="34" borderId="45" xfId="46" applyNumberFormat="1" applyFont="1" applyFill="1" applyBorder="1" applyAlignment="1" applyProtection="1">
      <alignment/>
      <protection/>
    </xf>
    <xf numFmtId="0" fontId="10" fillId="34" borderId="11" xfId="0" applyFont="1" applyFill="1" applyBorder="1" applyAlignment="1" applyProtection="1">
      <alignment horizontal="center"/>
      <protection/>
    </xf>
    <xf numFmtId="7" fontId="10" fillId="34" borderId="11" xfId="46" applyNumberFormat="1" applyFont="1" applyFill="1" applyBorder="1" applyAlignment="1" applyProtection="1">
      <alignment/>
      <protection/>
    </xf>
    <xf numFmtId="0" fontId="8" fillId="34" borderId="0" xfId="0" applyFont="1" applyFill="1" applyBorder="1" applyAlignment="1" applyProtection="1">
      <alignment horizontal="left" vertical="top" wrapText="1"/>
      <protection/>
    </xf>
    <xf numFmtId="0" fontId="8" fillId="34" borderId="0" xfId="0" applyFont="1" applyFill="1" applyBorder="1" applyAlignment="1" applyProtection="1" quotePrefix="1">
      <alignment horizontal="left" vertical="top" indent="19"/>
      <protection/>
    </xf>
    <xf numFmtId="0" fontId="10" fillId="34" borderId="10" xfId="0" applyFont="1" applyFill="1" applyBorder="1" applyAlignment="1" applyProtection="1">
      <alignment horizontal="center"/>
      <protection/>
    </xf>
    <xf numFmtId="0" fontId="8" fillId="34" borderId="23" xfId="0" applyFont="1" applyFill="1" applyBorder="1" applyAlignment="1" applyProtection="1">
      <alignment/>
      <protection/>
    </xf>
    <xf numFmtId="0" fontId="8" fillId="34" borderId="24" xfId="0" applyFont="1" applyFill="1" applyBorder="1" applyAlignment="1" applyProtection="1" quotePrefix="1">
      <alignment/>
      <protection/>
    </xf>
    <xf numFmtId="0" fontId="8" fillId="34" borderId="24" xfId="0" applyFont="1" applyFill="1" applyBorder="1" applyAlignment="1" applyProtection="1">
      <alignment/>
      <protection/>
    </xf>
    <xf numFmtId="167" fontId="8" fillId="34" borderId="24" xfId="46" applyNumberFormat="1" applyFont="1" applyFill="1" applyBorder="1" applyAlignment="1" applyProtection="1">
      <alignment shrinkToFit="1"/>
      <protection/>
    </xf>
    <xf numFmtId="7" fontId="10" fillId="34" borderId="12" xfId="46" applyNumberFormat="1" applyFont="1" applyFill="1" applyBorder="1" applyAlignment="1" applyProtection="1">
      <alignment/>
      <protection/>
    </xf>
    <xf numFmtId="167" fontId="8" fillId="34" borderId="14" xfId="46" applyNumberFormat="1" applyFont="1" applyFill="1" applyBorder="1" applyAlignment="1" applyProtection="1">
      <alignment horizontal="center" shrinkToFit="1"/>
      <protection/>
    </xf>
    <xf numFmtId="0" fontId="8" fillId="34" borderId="14" xfId="0" applyFont="1" applyFill="1" applyBorder="1" applyAlignment="1" applyProtection="1" quotePrefix="1">
      <alignment horizontal="left" vertical="top" indent="19"/>
      <protection/>
    </xf>
    <xf numFmtId="167" fontId="8" fillId="34" borderId="25" xfId="46" applyNumberFormat="1" applyFont="1" applyFill="1" applyBorder="1" applyAlignment="1" applyProtection="1">
      <alignment shrinkToFit="1"/>
      <protection/>
    </xf>
    <xf numFmtId="0" fontId="8" fillId="34" borderId="14" xfId="0" applyFont="1" applyFill="1" applyBorder="1" applyAlignment="1" applyProtection="1">
      <alignment horizontal="left" vertical="top" wrapText="1"/>
      <protection/>
    </xf>
    <xf numFmtId="0" fontId="72" fillId="34" borderId="0" xfId="0" applyFont="1" applyFill="1" applyBorder="1" applyAlignment="1" applyProtection="1">
      <alignment horizontal="left" indent="22"/>
      <protection/>
    </xf>
    <xf numFmtId="0" fontId="8" fillId="34" borderId="0" xfId="0" applyFont="1" applyFill="1" applyBorder="1" applyAlignment="1" applyProtection="1" quotePrefix="1">
      <alignment vertical="top"/>
      <protection/>
    </xf>
    <xf numFmtId="0" fontId="8" fillId="34" borderId="0" xfId="0" applyFont="1" applyFill="1" applyBorder="1" applyAlignment="1" applyProtection="1">
      <alignment horizontal="left" vertical="top"/>
      <protection/>
    </xf>
    <xf numFmtId="7" fontId="8" fillId="30" borderId="15" xfId="46" applyNumberFormat="1" applyFont="1" applyFill="1" applyBorder="1" applyAlignment="1" applyProtection="1">
      <alignment/>
      <protection locked="0"/>
    </xf>
    <xf numFmtId="0" fontId="8" fillId="34" borderId="0" xfId="0" applyFont="1" applyFill="1" applyBorder="1" applyAlignment="1" applyProtection="1" quotePrefix="1">
      <alignment horizontal="left" vertical="top"/>
      <protection/>
    </xf>
    <xf numFmtId="167" fontId="8" fillId="34" borderId="14" xfId="46" applyNumberFormat="1" applyFont="1" applyFill="1" applyBorder="1" applyAlignment="1" applyProtection="1">
      <alignment shrinkToFit="1"/>
      <protection/>
    </xf>
    <xf numFmtId="0" fontId="8" fillId="34" borderId="13" xfId="0" applyFont="1" applyFill="1" applyBorder="1" applyAlignment="1" applyProtection="1">
      <alignment vertical="top"/>
      <protection/>
    </xf>
    <xf numFmtId="167" fontId="8" fillId="34" borderId="14" xfId="46" applyNumberFormat="1" applyFont="1" applyFill="1" applyBorder="1" applyAlignment="1" applyProtection="1">
      <alignment/>
      <protection/>
    </xf>
    <xf numFmtId="7" fontId="8" fillId="30" borderId="36" xfId="46" applyNumberFormat="1" applyFont="1" applyFill="1" applyBorder="1" applyAlignment="1" applyProtection="1">
      <alignment/>
      <protection locked="0"/>
    </xf>
    <xf numFmtId="7" fontId="8" fillId="30" borderId="46" xfId="46" applyNumberFormat="1" applyFont="1" applyFill="1" applyBorder="1" applyAlignment="1" applyProtection="1">
      <alignment/>
      <protection locked="0"/>
    </xf>
    <xf numFmtId="7" fontId="8" fillId="30" borderId="37" xfId="46" applyNumberFormat="1" applyFont="1" applyFill="1" applyBorder="1" applyAlignment="1" applyProtection="1">
      <alignment/>
      <protection locked="0"/>
    </xf>
    <xf numFmtId="7" fontId="8" fillId="30" borderId="48" xfId="46" applyNumberFormat="1" applyFont="1" applyFill="1" applyBorder="1" applyAlignment="1" applyProtection="1">
      <alignment/>
      <protection locked="0"/>
    </xf>
    <xf numFmtId="7" fontId="8" fillId="30" borderId="40" xfId="46" applyNumberFormat="1" applyFont="1" applyFill="1" applyBorder="1" applyAlignment="1" applyProtection="1">
      <alignment/>
      <protection locked="0"/>
    </xf>
    <xf numFmtId="49" fontId="6" fillId="30" borderId="54" xfId="0" applyNumberFormat="1" applyFont="1" applyFill="1" applyBorder="1" applyAlignment="1" applyProtection="1">
      <alignment horizontal="center" vertical="center" wrapText="1"/>
      <protection locked="0"/>
    </xf>
    <xf numFmtId="3" fontId="6" fillId="34" borderId="55" xfId="0" applyNumberFormat="1" applyFont="1" applyFill="1" applyBorder="1" applyAlignment="1" applyProtection="1">
      <alignment vertical="center" wrapText="1"/>
      <protection/>
    </xf>
    <xf numFmtId="167" fontId="73" fillId="34" borderId="14" xfId="46" applyNumberFormat="1" applyFont="1" applyFill="1" applyBorder="1" applyAlignment="1" applyProtection="1">
      <alignment/>
      <protection/>
    </xf>
    <xf numFmtId="0" fontId="72" fillId="34" borderId="0" xfId="0" applyFont="1" applyFill="1" applyBorder="1" applyAlignment="1" applyProtection="1">
      <alignment/>
      <protection/>
    </xf>
    <xf numFmtId="0" fontId="7" fillId="34" borderId="0" xfId="0" applyFont="1" applyFill="1" applyBorder="1" applyAlignment="1" applyProtection="1">
      <alignment horizontal="left" vertical="center"/>
      <protection/>
    </xf>
    <xf numFmtId="0" fontId="5" fillId="34" borderId="0" xfId="0" applyFont="1" applyFill="1" applyBorder="1" applyAlignment="1" applyProtection="1">
      <alignment horizontal="left" vertical="center"/>
      <protection/>
    </xf>
    <xf numFmtId="166" fontId="2" fillId="34" borderId="0" xfId="0" applyNumberFormat="1" applyFont="1" applyFill="1" applyBorder="1" applyAlignment="1" applyProtection="1">
      <alignment horizontal="right" vertical="center"/>
      <protection/>
    </xf>
    <xf numFmtId="166" fontId="5" fillId="34" borderId="0" xfId="0" applyNumberFormat="1" applyFont="1" applyFill="1" applyBorder="1" applyAlignment="1" applyProtection="1">
      <alignment horizontal="right" vertical="center" wrapText="1"/>
      <protection/>
    </xf>
    <xf numFmtId="166" fontId="74" fillId="34" borderId="11" xfId="0" applyNumberFormat="1" applyFont="1" applyFill="1" applyBorder="1" applyAlignment="1" applyProtection="1">
      <alignment horizontal="right" vertical="center" wrapText="1"/>
      <protection/>
    </xf>
    <xf numFmtId="0" fontId="0" fillId="0" borderId="0" xfId="0" applyFill="1" applyAlignment="1">
      <alignment/>
    </xf>
    <xf numFmtId="7" fontId="8" fillId="36" borderId="27" xfId="46" applyNumberFormat="1" applyFont="1" applyFill="1" applyBorder="1" applyAlignment="1" applyProtection="1">
      <alignment/>
      <protection/>
    </xf>
    <xf numFmtId="7" fontId="8" fillId="36" borderId="42" xfId="46" applyNumberFormat="1" applyFont="1" applyFill="1" applyBorder="1" applyAlignment="1" applyProtection="1">
      <alignment/>
      <protection/>
    </xf>
    <xf numFmtId="7" fontId="8" fillId="36" borderId="28" xfId="46" applyNumberFormat="1" applyFont="1" applyFill="1" applyBorder="1" applyAlignment="1" applyProtection="1">
      <alignment/>
      <protection/>
    </xf>
    <xf numFmtId="7" fontId="8" fillId="36" borderId="0" xfId="46" applyNumberFormat="1" applyFont="1" applyFill="1" applyBorder="1" applyAlignment="1" applyProtection="1">
      <alignment/>
      <protection/>
    </xf>
    <xf numFmtId="7" fontId="8" fillId="34" borderId="47" xfId="46" applyNumberFormat="1" applyFont="1" applyFill="1" applyBorder="1" applyAlignment="1" applyProtection="1">
      <alignment/>
      <protection/>
    </xf>
    <xf numFmtId="7" fontId="8" fillId="34" borderId="48" xfId="46" applyNumberFormat="1" applyFont="1" applyFill="1" applyBorder="1" applyAlignment="1" applyProtection="1">
      <alignment/>
      <protection/>
    </xf>
    <xf numFmtId="0" fontId="5" fillId="34" borderId="56" xfId="46" applyNumberFormat="1" applyFont="1" applyFill="1" applyBorder="1" applyAlignment="1" applyProtection="1">
      <alignment horizontal="center" vertical="center"/>
      <protection/>
    </xf>
    <xf numFmtId="0" fontId="5" fillId="34" borderId="57" xfId="46" applyNumberFormat="1" applyFont="1" applyFill="1" applyBorder="1" applyAlignment="1" applyProtection="1">
      <alignment horizontal="center" vertical="center"/>
      <protection/>
    </xf>
    <xf numFmtId="0" fontId="5" fillId="34" borderId="58" xfId="46" applyNumberFormat="1" applyFont="1" applyFill="1" applyBorder="1" applyAlignment="1" applyProtection="1">
      <alignment horizontal="center" vertical="center" wrapText="1"/>
      <protection/>
    </xf>
    <xf numFmtId="0" fontId="5" fillId="34" borderId="58" xfId="46" applyNumberFormat="1" applyFont="1" applyFill="1" applyBorder="1" applyAlignment="1" applyProtection="1">
      <alignment horizontal="center" vertical="center"/>
      <protection/>
    </xf>
    <xf numFmtId="0" fontId="5" fillId="34" borderId="18" xfId="46" applyNumberFormat="1" applyFont="1" applyFill="1" applyBorder="1" applyAlignment="1" applyProtection="1">
      <alignment horizontal="center" vertical="center"/>
      <protection/>
    </xf>
    <xf numFmtId="7" fontId="5" fillId="34" borderId="59" xfId="46" applyNumberFormat="1" applyFont="1" applyFill="1" applyBorder="1" applyAlignment="1" applyProtection="1">
      <alignment/>
      <protection/>
    </xf>
    <xf numFmtId="7" fontId="5" fillId="34" borderId="60" xfId="46" applyNumberFormat="1" applyFont="1" applyFill="1" applyBorder="1" applyAlignment="1" applyProtection="1">
      <alignment/>
      <protection/>
    </xf>
    <xf numFmtId="7" fontId="5" fillId="34" borderId="18" xfId="46" applyNumberFormat="1" applyFont="1" applyFill="1" applyBorder="1" applyAlignment="1" applyProtection="1">
      <alignment/>
      <protection/>
    </xf>
    <xf numFmtId="167" fontId="5" fillId="34" borderId="61" xfId="46" applyNumberFormat="1" applyFont="1" applyFill="1" applyBorder="1" applyAlignment="1" applyProtection="1">
      <alignment horizontal="center" shrinkToFit="1"/>
      <protection/>
    </xf>
    <xf numFmtId="167" fontId="5" fillId="34" borderId="62" xfId="46" applyNumberFormat="1" applyFont="1" applyFill="1" applyBorder="1" applyAlignment="1" applyProtection="1">
      <alignment horizontal="center" shrinkToFit="1"/>
      <protection/>
    </xf>
    <xf numFmtId="0" fontId="0" fillId="34" borderId="0" xfId="0" applyFill="1" applyAlignment="1">
      <alignment/>
    </xf>
    <xf numFmtId="0" fontId="0" fillId="34" borderId="14" xfId="0" applyFill="1" applyBorder="1" applyAlignment="1">
      <alignment/>
    </xf>
    <xf numFmtId="0" fontId="75" fillId="34" borderId="15" xfId="0" applyFont="1" applyFill="1" applyBorder="1" applyAlignment="1">
      <alignment horizontal="left" vertical="center"/>
    </xf>
    <xf numFmtId="0" fontId="76" fillId="34" borderId="63" xfId="0" applyFont="1" applyFill="1" applyBorder="1" applyAlignment="1">
      <alignment horizontal="center" vertical="center" wrapText="1"/>
    </xf>
    <xf numFmtId="0" fontId="77" fillId="34" borderId="25" xfId="0" applyFont="1" applyFill="1" applyBorder="1" applyAlignment="1">
      <alignment vertical="center"/>
    </xf>
    <xf numFmtId="0" fontId="70" fillId="34" borderId="0" xfId="0" applyFont="1" applyFill="1" applyAlignment="1">
      <alignment/>
    </xf>
    <xf numFmtId="0" fontId="70" fillId="34" borderId="24" xfId="0" applyFont="1" applyFill="1" applyBorder="1" applyAlignment="1">
      <alignment/>
    </xf>
    <xf numFmtId="0" fontId="77" fillId="34" borderId="49" xfId="0" applyFont="1" applyFill="1" applyBorder="1" applyAlignment="1">
      <alignment vertical="center"/>
    </xf>
    <xf numFmtId="0" fontId="77" fillId="34" borderId="64" xfId="0" applyFont="1" applyFill="1" applyBorder="1" applyAlignment="1">
      <alignment vertical="center"/>
    </xf>
    <xf numFmtId="169" fontId="77" fillId="30" borderId="14" xfId="0" applyNumberFormat="1" applyFont="1" applyFill="1" applyBorder="1" applyAlignment="1" applyProtection="1">
      <alignment vertical="center"/>
      <protection locked="0"/>
    </xf>
    <xf numFmtId="169" fontId="77" fillId="30" borderId="64" xfId="0" applyNumberFormat="1" applyFont="1" applyFill="1" applyBorder="1" applyAlignment="1" applyProtection="1">
      <alignment vertical="center"/>
      <protection locked="0"/>
    </xf>
    <xf numFmtId="169" fontId="77" fillId="30" borderId="63" xfId="0" applyNumberFormat="1" applyFont="1" applyFill="1" applyBorder="1" applyAlignment="1" applyProtection="1">
      <alignment vertical="center"/>
      <protection locked="0"/>
    </xf>
    <xf numFmtId="0" fontId="78" fillId="0" borderId="0" xfId="0" applyFont="1" applyAlignment="1">
      <alignment/>
    </xf>
    <xf numFmtId="0" fontId="79" fillId="34" borderId="0" xfId="0" applyFont="1" applyFill="1" applyBorder="1" applyAlignment="1">
      <alignment horizontal="left" vertical="center"/>
    </xf>
    <xf numFmtId="168" fontId="79" fillId="34" borderId="0" xfId="0" applyNumberFormat="1" applyFont="1" applyFill="1" applyBorder="1" applyAlignment="1">
      <alignment horizontal="left" vertical="center"/>
    </xf>
    <xf numFmtId="169" fontId="77" fillId="34" borderId="14" xfId="0" applyNumberFormat="1" applyFont="1" applyFill="1" applyBorder="1" applyAlignment="1" applyProtection="1">
      <alignment vertical="center"/>
      <protection locked="0"/>
    </xf>
    <xf numFmtId="169" fontId="77" fillId="34" borderId="64" xfId="0" applyNumberFormat="1" applyFont="1" applyFill="1" applyBorder="1" applyAlignment="1" applyProtection="1">
      <alignment vertical="center"/>
      <protection locked="0"/>
    </xf>
    <xf numFmtId="169" fontId="77" fillId="34" borderId="63" xfId="0" applyNumberFormat="1" applyFont="1" applyFill="1" applyBorder="1" applyAlignment="1" applyProtection="1">
      <alignment vertical="center"/>
      <protection locked="0"/>
    </xf>
    <xf numFmtId="0" fontId="76" fillId="34" borderId="13" xfId="0" applyFont="1" applyFill="1" applyBorder="1" applyAlignment="1">
      <alignment horizontal="center" vertical="center" wrapText="1"/>
    </xf>
    <xf numFmtId="0" fontId="74" fillId="34" borderId="13" xfId="0" applyFont="1" applyFill="1" applyBorder="1" applyAlignment="1">
      <alignment horizontal="center" vertical="center" wrapText="1"/>
    </xf>
    <xf numFmtId="169" fontId="77" fillId="34" borderId="13" xfId="0" applyNumberFormat="1" applyFont="1" applyFill="1" applyBorder="1" applyAlignment="1" applyProtection="1">
      <alignment vertical="center"/>
      <protection locked="0"/>
    </xf>
    <xf numFmtId="0" fontId="77" fillId="30" borderId="25" xfId="0" applyFont="1" applyFill="1" applyBorder="1" applyAlignment="1" applyProtection="1">
      <alignment horizontal="center" vertical="center" wrapText="1"/>
      <protection locked="0"/>
    </xf>
    <xf numFmtId="0" fontId="78" fillId="34" borderId="0" xfId="0" applyFont="1" applyFill="1" applyAlignment="1">
      <alignment/>
    </xf>
    <xf numFmtId="0" fontId="80" fillId="34" borderId="0" xfId="0" applyFont="1" applyFill="1" applyAlignment="1" quotePrefix="1">
      <alignment/>
    </xf>
    <xf numFmtId="0" fontId="70" fillId="34" borderId="11" xfId="0" applyFont="1" applyFill="1" applyBorder="1" applyAlignment="1">
      <alignment/>
    </xf>
    <xf numFmtId="0" fontId="80" fillId="34" borderId="0" xfId="0" applyFont="1" applyFill="1" applyBorder="1" applyAlignment="1">
      <alignment vertical="center"/>
    </xf>
    <xf numFmtId="0" fontId="80" fillId="34" borderId="0" xfId="0" applyFont="1" applyFill="1" applyBorder="1" applyAlignment="1">
      <alignment horizontal="center" vertical="center" wrapText="1"/>
    </xf>
    <xf numFmtId="0" fontId="81" fillId="34" borderId="0" xfId="0" applyFont="1" applyFill="1" applyAlignment="1">
      <alignment horizontal="center" vertical="center"/>
    </xf>
    <xf numFmtId="0" fontId="5" fillId="34" borderId="25" xfId="0" applyFont="1" applyFill="1" applyBorder="1" applyAlignment="1">
      <alignment horizontal="center" vertical="center" wrapText="1"/>
    </xf>
    <xf numFmtId="0" fontId="2" fillId="34" borderId="0" xfId="0" applyFont="1" applyFill="1" applyAlignment="1" quotePrefix="1">
      <alignment/>
    </xf>
    <xf numFmtId="167" fontId="82" fillId="34" borderId="0" xfId="46" applyNumberFormat="1" applyFont="1" applyFill="1" applyBorder="1" applyAlignment="1" applyProtection="1">
      <alignment horizontal="center" shrinkToFit="1"/>
      <protection/>
    </xf>
    <xf numFmtId="0" fontId="83" fillId="33" borderId="0" xfId="0" applyFont="1" applyFill="1" applyAlignment="1" applyProtection="1">
      <alignment/>
      <protection/>
    </xf>
    <xf numFmtId="167" fontId="8" fillId="34" borderId="29" xfId="46" applyNumberFormat="1" applyFont="1" applyFill="1" applyBorder="1" applyAlignment="1" applyProtection="1">
      <alignment/>
      <protection/>
    </xf>
    <xf numFmtId="0" fontId="2" fillId="34" borderId="11" xfId="0" applyFont="1" applyFill="1" applyBorder="1" applyAlignment="1" applyProtection="1">
      <alignment/>
      <protection/>
    </xf>
    <xf numFmtId="0" fontId="5" fillId="34" borderId="11" xfId="0" applyFont="1" applyFill="1" applyBorder="1" applyAlignment="1" applyProtection="1">
      <alignment/>
      <protection/>
    </xf>
    <xf numFmtId="167" fontId="2" fillId="34" borderId="11" xfId="46" applyNumberFormat="1" applyFont="1" applyFill="1" applyBorder="1" applyAlignment="1" applyProtection="1">
      <alignment/>
      <protection/>
    </xf>
    <xf numFmtId="167" fontId="2" fillId="34" borderId="12" xfId="46" applyNumberFormat="1" applyFont="1" applyFill="1" applyBorder="1" applyAlignment="1" applyProtection="1">
      <alignment/>
      <protection/>
    </xf>
    <xf numFmtId="167" fontId="2" fillId="34" borderId="14" xfId="46" applyNumberFormat="1" applyFont="1" applyFill="1" applyBorder="1" applyAlignment="1" applyProtection="1">
      <alignment/>
      <protection/>
    </xf>
    <xf numFmtId="167" fontId="2" fillId="34" borderId="25" xfId="46" applyNumberFormat="1" applyFont="1" applyFill="1" applyBorder="1" applyAlignment="1" applyProtection="1">
      <alignment/>
      <protection/>
    </xf>
    <xf numFmtId="167" fontId="2" fillId="34" borderId="15" xfId="46" applyNumberFormat="1" applyFont="1" applyFill="1" applyBorder="1" applyAlignment="1" applyProtection="1">
      <alignment horizontal="center"/>
      <protection/>
    </xf>
    <xf numFmtId="0" fontId="70" fillId="0" borderId="0" xfId="0" applyFont="1" applyAlignment="1">
      <alignment/>
    </xf>
    <xf numFmtId="0" fontId="70" fillId="0" borderId="0" xfId="0" applyFont="1" applyAlignment="1">
      <alignment horizontal="center"/>
    </xf>
    <xf numFmtId="0" fontId="70" fillId="34" borderId="65" xfId="0" applyFont="1" applyFill="1" applyBorder="1" applyAlignment="1">
      <alignment/>
    </xf>
    <xf numFmtId="0" fontId="70" fillId="34" borderId="49" xfId="0" applyFont="1" applyFill="1" applyBorder="1" applyAlignment="1">
      <alignment/>
    </xf>
    <xf numFmtId="0" fontId="70" fillId="34" borderId="63" xfId="0" applyFont="1" applyFill="1" applyBorder="1" applyAlignment="1">
      <alignment/>
    </xf>
    <xf numFmtId="0" fontId="84" fillId="34" borderId="65" xfId="0" applyFont="1" applyFill="1" applyBorder="1" applyAlignment="1">
      <alignment vertical="center"/>
    </xf>
    <xf numFmtId="0" fontId="84" fillId="34" borderId="49" xfId="0" applyFont="1" applyFill="1" applyBorder="1" applyAlignment="1">
      <alignment/>
    </xf>
    <xf numFmtId="0" fontId="84" fillId="34" borderId="63" xfId="0" applyFont="1" applyFill="1" applyBorder="1" applyAlignment="1">
      <alignment/>
    </xf>
    <xf numFmtId="0" fontId="15" fillId="0" borderId="0" xfId="0" applyFont="1" applyFill="1" applyBorder="1" applyAlignment="1" applyProtection="1">
      <alignment/>
      <protection/>
    </xf>
    <xf numFmtId="0" fontId="70" fillId="34" borderId="66" xfId="0" applyFont="1" applyFill="1" applyBorder="1" applyAlignment="1">
      <alignment horizontal="center" vertical="center" wrapText="1"/>
    </xf>
    <xf numFmtId="0" fontId="84" fillId="34" borderId="64" xfId="0" applyFont="1" applyFill="1" applyBorder="1" applyAlignment="1">
      <alignment horizontal="center"/>
    </xf>
    <xf numFmtId="0" fontId="70" fillId="34" borderId="67" xfId="0" applyFont="1" applyFill="1" applyBorder="1" applyAlignment="1">
      <alignment horizontal="center"/>
    </xf>
    <xf numFmtId="0" fontId="70" fillId="34" borderId="49" xfId="0" applyFont="1" applyFill="1" applyBorder="1" applyAlignment="1">
      <alignment horizontal="center"/>
    </xf>
    <xf numFmtId="0" fontId="70" fillId="34" borderId="63" xfId="0" applyFont="1" applyFill="1" applyBorder="1" applyAlignment="1">
      <alignment horizontal="center"/>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49" fontId="70" fillId="34" borderId="0" xfId="0" applyNumberFormat="1" applyFont="1" applyFill="1" applyAlignment="1" quotePrefix="1">
      <alignment horizontal="left" wrapText="1"/>
    </xf>
    <xf numFmtId="49" fontId="85" fillId="37" borderId="0" xfId="0" applyNumberFormat="1" applyFont="1" applyFill="1" applyAlignment="1">
      <alignment vertical="center"/>
    </xf>
    <xf numFmtId="49" fontId="85" fillId="37" borderId="0" xfId="0" applyNumberFormat="1" applyFont="1" applyFill="1" applyAlignment="1">
      <alignment/>
    </xf>
    <xf numFmtId="49" fontId="86" fillId="37" borderId="0" xfId="0" applyNumberFormat="1" applyFont="1" applyFill="1" applyAlignment="1">
      <alignment/>
    </xf>
    <xf numFmtId="49" fontId="86" fillId="34" borderId="0" xfId="0" applyNumberFormat="1" applyFont="1" applyFill="1" applyAlignment="1">
      <alignment/>
    </xf>
    <xf numFmtId="49" fontId="18" fillId="34" borderId="0" xfId="0" applyNumberFormat="1" applyFont="1" applyFill="1" applyAlignment="1">
      <alignment vertical="center"/>
    </xf>
    <xf numFmtId="49" fontId="2" fillId="34" borderId="0" xfId="0" applyNumberFormat="1" applyFont="1" applyFill="1" applyAlignment="1">
      <alignment horizontal="left" vertical="center" wrapText="1"/>
    </xf>
    <xf numFmtId="49" fontId="2" fillId="34" borderId="0" xfId="0" applyNumberFormat="1" applyFont="1" applyFill="1" applyAlignment="1">
      <alignment vertical="center" wrapText="1"/>
    </xf>
    <xf numFmtId="49" fontId="2" fillId="38" borderId="0" xfId="0" applyNumberFormat="1" applyFont="1" applyFill="1" applyAlignment="1">
      <alignment vertical="center"/>
    </xf>
    <xf numFmtId="49" fontId="87" fillId="38" borderId="0" xfId="0" applyNumberFormat="1" applyFont="1" applyFill="1" applyAlignment="1">
      <alignment/>
    </xf>
    <xf numFmtId="49" fontId="2" fillId="38" borderId="0" xfId="0" applyNumberFormat="1" applyFont="1" applyFill="1" applyAlignment="1">
      <alignment horizontal="left" vertical="center" indent="2"/>
    </xf>
    <xf numFmtId="49" fontId="70" fillId="34" borderId="0" xfId="0" applyNumberFormat="1" applyFont="1" applyFill="1" applyAlignment="1">
      <alignment/>
    </xf>
    <xf numFmtId="49" fontId="70" fillId="34" borderId="0" xfId="0" applyNumberFormat="1" applyFont="1" applyFill="1" applyAlignment="1" quotePrefix="1">
      <alignment/>
    </xf>
    <xf numFmtId="0" fontId="2" fillId="34" borderId="11" xfId="0" applyFont="1" applyFill="1" applyBorder="1" applyAlignment="1">
      <alignment/>
    </xf>
    <xf numFmtId="49" fontId="5" fillId="34" borderId="0" xfId="0" applyNumberFormat="1" applyFont="1" applyFill="1" applyAlignment="1" quotePrefix="1">
      <alignment wrapText="1"/>
    </xf>
    <xf numFmtId="49" fontId="2" fillId="34" borderId="0" xfId="0" applyNumberFormat="1" applyFont="1" applyFill="1" applyAlignment="1" quotePrefix="1">
      <alignment wrapText="1"/>
    </xf>
    <xf numFmtId="49" fontId="77" fillId="38" borderId="0" xfId="0" applyNumberFormat="1" applyFont="1" applyFill="1" applyBorder="1" applyAlignment="1" quotePrefix="1">
      <alignment/>
    </xf>
    <xf numFmtId="7" fontId="70" fillId="34" borderId="49" xfId="0" applyNumberFormat="1" applyFont="1" applyFill="1" applyBorder="1" applyAlignment="1">
      <alignment horizontal="right" indent="1"/>
    </xf>
    <xf numFmtId="0" fontId="53" fillId="34" borderId="0" xfId="0" applyFont="1" applyFill="1" applyAlignment="1" quotePrefix="1">
      <alignment/>
    </xf>
    <xf numFmtId="0" fontId="70" fillId="34" borderId="0" xfId="0" applyFont="1" applyFill="1" applyBorder="1" applyAlignment="1" quotePrefix="1">
      <alignment vertical="center"/>
    </xf>
    <xf numFmtId="49" fontId="5" fillId="34" borderId="0" xfId="0" applyNumberFormat="1" applyFont="1" applyFill="1" applyAlignment="1" quotePrefix="1">
      <alignment horizontal="left" vertical="center" wrapText="1"/>
    </xf>
    <xf numFmtId="49" fontId="2" fillId="34" borderId="0" xfId="0" applyNumberFormat="1" applyFont="1" applyFill="1" applyAlignment="1" quotePrefix="1">
      <alignment horizontal="left" wrapText="1"/>
    </xf>
    <xf numFmtId="0" fontId="81" fillId="37" borderId="68" xfId="0" applyFont="1" applyFill="1" applyBorder="1" applyAlignment="1">
      <alignment horizontal="center" vertical="center" wrapText="1"/>
    </xf>
    <xf numFmtId="0" fontId="81" fillId="37" borderId="69" xfId="0" applyFont="1" applyFill="1" applyBorder="1" applyAlignment="1">
      <alignment horizontal="center" vertical="center" wrapText="1"/>
    </xf>
    <xf numFmtId="0" fontId="81" fillId="37" borderId="70" xfId="0" applyFont="1" applyFill="1" applyBorder="1" applyAlignment="1">
      <alignment horizontal="center" vertical="center" wrapText="1"/>
    </xf>
    <xf numFmtId="0" fontId="2" fillId="34" borderId="0" xfId="0" applyFont="1" applyFill="1" applyAlignment="1" quotePrefix="1">
      <alignment horizontal="left" vertical="top" wrapText="1"/>
    </xf>
    <xf numFmtId="0" fontId="74" fillId="34" borderId="71" xfId="0" applyFont="1" applyFill="1" applyBorder="1" applyAlignment="1" quotePrefix="1">
      <alignment horizontal="left" vertical="top" wrapText="1"/>
    </xf>
    <xf numFmtId="0" fontId="74" fillId="34" borderId="72" xfId="0" applyFont="1" applyFill="1" applyBorder="1" applyAlignment="1" quotePrefix="1">
      <alignment horizontal="left" vertical="top" wrapText="1"/>
    </xf>
    <xf numFmtId="0" fontId="74" fillId="34" borderId="73" xfId="0" applyFont="1" applyFill="1" applyBorder="1" applyAlignment="1" quotePrefix="1">
      <alignment horizontal="left" vertical="top" wrapText="1"/>
    </xf>
    <xf numFmtId="49" fontId="70" fillId="34" borderId="0" xfId="0" applyNumberFormat="1" applyFont="1" applyFill="1" applyAlignment="1" quotePrefix="1">
      <alignment horizontal="left" wrapText="1"/>
    </xf>
    <xf numFmtId="0" fontId="2" fillId="34" borderId="0" xfId="0" applyFont="1" applyFill="1" applyAlignment="1" quotePrefix="1">
      <alignment horizontal="left" wrapText="1"/>
    </xf>
    <xf numFmtId="49" fontId="2" fillId="38" borderId="0" xfId="0" applyNumberFormat="1" applyFont="1" applyFill="1" applyAlignment="1" quotePrefix="1">
      <alignment horizontal="left" wrapText="1"/>
    </xf>
    <xf numFmtId="49" fontId="77" fillId="38" borderId="0" xfId="0" applyNumberFormat="1" applyFont="1" applyFill="1" applyAlignment="1">
      <alignment horizontal="left" wrapText="1"/>
    </xf>
    <xf numFmtId="49" fontId="2" fillId="38" borderId="0" xfId="0" applyNumberFormat="1" applyFont="1" applyFill="1" applyAlignment="1">
      <alignment horizontal="left" vertical="center" wrapText="1" indent="2"/>
    </xf>
    <xf numFmtId="49" fontId="2" fillId="34" borderId="0" xfId="0" applyNumberFormat="1" applyFont="1" applyFill="1" applyAlignment="1">
      <alignment horizontal="left" vertical="center" wrapText="1"/>
    </xf>
    <xf numFmtId="49" fontId="2" fillId="38" borderId="0" xfId="0" applyNumberFormat="1" applyFont="1" applyFill="1" applyAlignment="1" quotePrefix="1">
      <alignment horizontal="left" vertical="center" wrapText="1"/>
    </xf>
    <xf numFmtId="49" fontId="85" fillId="37" borderId="0" xfId="0" applyNumberFormat="1" applyFont="1" applyFill="1" applyAlignment="1">
      <alignment horizontal="left" vertical="center"/>
    </xf>
    <xf numFmtId="49" fontId="70" fillId="34" borderId="0" xfId="0" applyNumberFormat="1" applyFont="1" applyFill="1" applyBorder="1" applyAlignment="1" quotePrefix="1">
      <alignment horizontal="left" wrapText="1"/>
    </xf>
    <xf numFmtId="49" fontId="2" fillId="34" borderId="0" xfId="0" applyNumberFormat="1" applyFont="1" applyFill="1" applyAlignment="1">
      <alignment horizontal="left" vertical="center" wrapText="1" indent="2"/>
    </xf>
    <xf numFmtId="49" fontId="5" fillId="34" borderId="0" xfId="0" applyNumberFormat="1" applyFont="1" applyFill="1" applyAlignment="1" quotePrefix="1">
      <alignment horizontal="left" wrapText="1"/>
    </xf>
    <xf numFmtId="49" fontId="70" fillId="34" borderId="0" xfId="0" applyNumberFormat="1" applyFont="1" applyFill="1" applyAlignment="1" quotePrefix="1">
      <alignment horizontal="left" vertical="center" wrapText="1"/>
    </xf>
    <xf numFmtId="0" fontId="81" fillId="37" borderId="68" xfId="0" applyFont="1" applyFill="1" applyBorder="1" applyAlignment="1" applyProtection="1">
      <alignment horizontal="center" vertical="center" wrapText="1"/>
      <protection/>
    </xf>
    <xf numFmtId="0" fontId="81" fillId="37" borderId="69" xfId="0" applyFont="1" applyFill="1" applyBorder="1" applyAlignment="1" applyProtection="1">
      <alignment horizontal="center" vertical="center" wrapText="1"/>
      <protection/>
    </xf>
    <xf numFmtId="0" fontId="81" fillId="37" borderId="70" xfId="0" applyFont="1" applyFill="1" applyBorder="1" applyAlignment="1" applyProtection="1">
      <alignment horizontal="center" vertical="center" wrapText="1"/>
      <protection/>
    </xf>
    <xf numFmtId="0" fontId="2" fillId="30" borderId="48" xfId="0" applyFont="1" applyFill="1" applyBorder="1" applyAlignment="1" applyProtection="1">
      <alignment horizontal="left" vertical="center" indent="1"/>
      <protection locked="0"/>
    </xf>
    <xf numFmtId="0" fontId="2" fillId="30" borderId="34" xfId="0" applyFont="1" applyFill="1" applyBorder="1" applyAlignment="1" applyProtection="1">
      <alignment horizontal="left" vertical="center" indent="1"/>
      <protection locked="0"/>
    </xf>
    <xf numFmtId="0" fontId="2" fillId="30" borderId="35" xfId="0" applyFont="1" applyFill="1" applyBorder="1" applyAlignment="1" applyProtection="1">
      <alignment horizontal="left" vertical="center" indent="1"/>
      <protection locked="0"/>
    </xf>
    <xf numFmtId="167" fontId="73" fillId="34" borderId="0" xfId="46" applyNumberFormat="1" applyFont="1" applyFill="1" applyBorder="1" applyAlignment="1" applyProtection="1">
      <alignment horizontal="left" wrapText="1"/>
      <protection/>
    </xf>
    <xf numFmtId="167" fontId="73" fillId="34" borderId="14" xfId="46" applyNumberFormat="1" applyFont="1" applyFill="1" applyBorder="1" applyAlignment="1" applyProtection="1">
      <alignment horizontal="left" wrapText="1"/>
      <protection/>
    </xf>
    <xf numFmtId="167" fontId="73" fillId="34" borderId="24" xfId="46" applyNumberFormat="1" applyFont="1" applyFill="1" applyBorder="1" applyAlignment="1" applyProtection="1">
      <alignment horizontal="left" wrapText="1"/>
      <protection/>
    </xf>
    <xf numFmtId="167" fontId="73" fillId="34" borderId="25" xfId="46" applyNumberFormat="1" applyFont="1" applyFill="1" applyBorder="1" applyAlignment="1" applyProtection="1">
      <alignment horizontal="left" wrapText="1"/>
      <protection/>
    </xf>
    <xf numFmtId="0" fontId="5" fillId="34" borderId="16" xfId="0" applyFont="1" applyFill="1" applyBorder="1" applyAlignment="1" applyProtection="1">
      <alignment horizontal="center"/>
      <protection/>
    </xf>
    <xf numFmtId="0" fontId="5" fillId="34" borderId="59" xfId="0" applyFont="1" applyFill="1" applyBorder="1" applyAlignment="1" applyProtection="1">
      <alignment horizontal="center"/>
      <protection/>
    </xf>
    <xf numFmtId="0" fontId="8" fillId="34" borderId="0" xfId="0" applyFont="1" applyFill="1" applyBorder="1" applyAlignment="1" applyProtection="1">
      <alignment horizontal="left" vertical="top" wrapText="1"/>
      <protection/>
    </xf>
    <xf numFmtId="0" fontId="8" fillId="34" borderId="14" xfId="0" applyFont="1" applyFill="1" applyBorder="1" applyAlignment="1" applyProtection="1">
      <alignment horizontal="left" vertical="top" wrapText="1"/>
      <protection/>
    </xf>
    <xf numFmtId="0" fontId="81" fillId="37" borderId="0"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protection/>
    </xf>
    <xf numFmtId="0" fontId="5" fillId="34" borderId="74" xfId="46" applyNumberFormat="1" applyFont="1" applyFill="1" applyBorder="1" applyAlignment="1" applyProtection="1">
      <alignment horizontal="center" vertical="center"/>
      <protection/>
    </xf>
    <xf numFmtId="0" fontId="5" fillId="34" borderId="57" xfId="46" applyNumberFormat="1" applyFont="1" applyFill="1" applyBorder="1" applyAlignment="1" applyProtection="1">
      <alignment horizontal="center" vertical="center"/>
      <protection/>
    </xf>
    <xf numFmtId="0" fontId="5" fillId="34" borderId="56" xfId="46" applyNumberFormat="1" applyFont="1" applyFill="1" applyBorder="1" applyAlignment="1" applyProtection="1">
      <alignment horizontal="center" vertical="center"/>
      <protection/>
    </xf>
    <xf numFmtId="0" fontId="5" fillId="34" borderId="58" xfId="46" applyNumberFormat="1" applyFont="1" applyFill="1" applyBorder="1" applyAlignment="1" applyProtection="1">
      <alignment horizontal="center" vertical="center"/>
      <protection/>
    </xf>
    <xf numFmtId="7" fontId="8" fillId="30" borderId="28" xfId="46" applyNumberFormat="1" applyFont="1" applyFill="1" applyBorder="1" applyAlignment="1" applyProtection="1">
      <alignment horizontal="right" vertical="center"/>
      <protection locked="0"/>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75"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76" xfId="0" applyFont="1" applyFill="1" applyBorder="1" applyAlignment="1" applyProtection="1">
      <alignment horizontal="center" vertical="center"/>
      <protection/>
    </xf>
    <xf numFmtId="7" fontId="8" fillId="30" borderId="27" xfId="46" applyNumberFormat="1" applyFont="1" applyFill="1" applyBorder="1" applyAlignment="1" applyProtection="1">
      <alignment horizontal="right" vertical="center"/>
      <protection locked="0"/>
    </xf>
    <xf numFmtId="0" fontId="14" fillId="34" borderId="48" xfId="0" applyFont="1" applyFill="1" applyBorder="1" applyAlignment="1" applyProtection="1">
      <alignment horizontal="left" vertical="center"/>
      <protection/>
    </xf>
    <xf numFmtId="0" fontId="14" fillId="34" borderId="34" xfId="0" applyFont="1" applyFill="1" applyBorder="1" applyAlignment="1" applyProtection="1">
      <alignment horizontal="left" vertical="center"/>
      <protection/>
    </xf>
    <xf numFmtId="0" fontId="14" fillId="34" borderId="35" xfId="0" applyFont="1" applyFill="1" applyBorder="1" applyAlignment="1" applyProtection="1">
      <alignment horizontal="left" vertical="center"/>
      <protection/>
    </xf>
    <xf numFmtId="0" fontId="9" fillId="34" borderId="48" xfId="0" applyNumberFormat="1" applyFont="1" applyFill="1" applyBorder="1" applyAlignment="1" applyProtection="1">
      <alignment horizontal="left" vertical="center"/>
      <protection/>
    </xf>
    <xf numFmtId="0" fontId="9" fillId="34" borderId="34" xfId="0" applyNumberFormat="1" applyFont="1" applyFill="1" applyBorder="1" applyAlignment="1" applyProtection="1">
      <alignment horizontal="left" vertical="center"/>
      <protection/>
    </xf>
    <xf numFmtId="0" fontId="9" fillId="34" borderId="35" xfId="0" applyNumberFormat="1" applyFont="1" applyFill="1" applyBorder="1" applyAlignment="1" applyProtection="1">
      <alignment horizontal="left" vertical="center"/>
      <protection/>
    </xf>
    <xf numFmtId="168" fontId="9" fillId="34" borderId="48" xfId="0" applyNumberFormat="1" applyFont="1" applyFill="1" applyBorder="1" applyAlignment="1" applyProtection="1">
      <alignment horizontal="left" vertical="center"/>
      <protection/>
    </xf>
    <xf numFmtId="168" fontId="9" fillId="34" borderId="34" xfId="0" applyNumberFormat="1" applyFont="1" applyFill="1" applyBorder="1" applyAlignment="1" applyProtection="1">
      <alignment horizontal="left" vertical="center"/>
      <protection/>
    </xf>
    <xf numFmtId="168" fontId="9" fillId="34" borderId="35" xfId="0" applyNumberFormat="1" applyFont="1" applyFill="1" applyBorder="1" applyAlignment="1" applyProtection="1">
      <alignment horizontal="left" vertical="center"/>
      <protection/>
    </xf>
    <xf numFmtId="0" fontId="2" fillId="34" borderId="0" xfId="0" applyFont="1" applyFill="1" applyBorder="1" applyAlignment="1" applyProtection="1">
      <alignment horizontal="right" vertical="center"/>
      <protection/>
    </xf>
    <xf numFmtId="167" fontId="73" fillId="34" borderId="42" xfId="46" applyNumberFormat="1" applyFont="1" applyFill="1" applyBorder="1" applyAlignment="1" applyProtection="1">
      <alignment horizontal="left" vertical="center" wrapText="1" indent="1" shrinkToFit="1"/>
      <protection/>
    </xf>
    <xf numFmtId="167" fontId="73" fillId="34" borderId="0" xfId="46" applyNumberFormat="1" applyFont="1" applyFill="1" applyBorder="1" applyAlignment="1" applyProtection="1">
      <alignment horizontal="left" vertical="center" wrapText="1" indent="1" shrinkToFit="1"/>
      <protection/>
    </xf>
    <xf numFmtId="0" fontId="5" fillId="34" borderId="60" xfId="46" applyNumberFormat="1" applyFont="1" applyFill="1" applyBorder="1" applyAlignment="1" applyProtection="1">
      <alignment horizontal="center" vertical="center"/>
      <protection/>
    </xf>
    <xf numFmtId="0" fontId="5" fillId="34" borderId="69" xfId="46" applyNumberFormat="1" applyFont="1" applyFill="1" applyBorder="1" applyAlignment="1" applyProtection="1">
      <alignment horizontal="center" vertical="center"/>
      <protection/>
    </xf>
    <xf numFmtId="0" fontId="5" fillId="34" borderId="17" xfId="46" applyNumberFormat="1" applyFont="1" applyFill="1" applyBorder="1" applyAlignment="1" applyProtection="1">
      <alignment horizontal="center" vertical="center"/>
      <protection/>
    </xf>
    <xf numFmtId="0" fontId="12" fillId="34" borderId="26" xfId="0" applyFont="1" applyFill="1" applyBorder="1" applyAlignment="1" applyProtection="1" quotePrefix="1">
      <alignment horizontal="left" wrapText="1"/>
      <protection/>
    </xf>
    <xf numFmtId="0" fontId="76" fillId="34" borderId="65" xfId="0" applyFont="1" applyFill="1" applyBorder="1" applyAlignment="1">
      <alignment horizontal="center" vertical="center"/>
    </xf>
    <xf numFmtId="0" fontId="76" fillId="34" borderId="63" xfId="0" applyFont="1" applyFill="1" applyBorder="1" applyAlignment="1">
      <alignment horizontal="center" vertical="center"/>
    </xf>
    <xf numFmtId="0" fontId="76" fillId="34" borderId="65" xfId="0" applyFont="1" applyFill="1" applyBorder="1" applyAlignment="1">
      <alignment horizontal="center" vertical="center" wrapText="1"/>
    </xf>
    <xf numFmtId="0" fontId="76" fillId="34" borderId="63" xfId="0" applyFont="1" applyFill="1" applyBorder="1" applyAlignment="1">
      <alignment horizontal="center" vertical="center" wrapText="1"/>
    </xf>
    <xf numFmtId="0" fontId="79" fillId="34" borderId="15" xfId="0" applyFont="1" applyFill="1" applyBorder="1" applyAlignment="1">
      <alignment horizontal="left" vertical="center"/>
    </xf>
    <xf numFmtId="168" fontId="79" fillId="34" borderId="15" xfId="0" applyNumberFormat="1" applyFont="1" applyFill="1" applyBorder="1" applyAlignment="1">
      <alignment horizontal="left" vertical="center"/>
    </xf>
    <xf numFmtId="0" fontId="81" fillId="37" borderId="0" xfId="0" applyFont="1" applyFill="1" applyAlignment="1">
      <alignment horizontal="center" vertical="center"/>
    </xf>
    <xf numFmtId="0" fontId="5" fillId="34" borderId="68" xfId="0" applyFont="1" applyFill="1" applyBorder="1" applyAlignment="1">
      <alignment horizontal="center" vertical="center" wrapText="1"/>
    </xf>
    <xf numFmtId="0" fontId="5" fillId="34" borderId="69" xfId="0" applyFont="1" applyFill="1" applyBorder="1" applyAlignment="1">
      <alignment horizontal="center" vertical="center" wrapText="1"/>
    </xf>
    <xf numFmtId="0" fontId="5" fillId="34" borderId="70"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15</xdr:row>
      <xdr:rowOff>38100</xdr:rowOff>
    </xdr:from>
    <xdr:to>
      <xdr:col>2</xdr:col>
      <xdr:colOff>276225</xdr:colOff>
      <xdr:row>16</xdr:row>
      <xdr:rowOff>85725</xdr:rowOff>
    </xdr:to>
    <xdr:pic macro="[0]!AddFinessET">
      <xdr:nvPicPr>
        <xdr:cNvPr id="1" name="Image 1"/>
        <xdr:cNvPicPr preferRelativeResize="1">
          <a:picLocks noChangeAspect="1"/>
        </xdr:cNvPicPr>
      </xdr:nvPicPr>
      <xdr:blipFill>
        <a:blip r:embed="rId1"/>
        <a:stretch>
          <a:fillRect/>
        </a:stretch>
      </xdr:blipFill>
      <xdr:spPr>
        <a:xfrm>
          <a:off x="409575" y="3324225"/>
          <a:ext cx="219075" cy="238125"/>
        </a:xfrm>
        <a:prstGeom prst="rect">
          <a:avLst/>
        </a:prstGeom>
        <a:noFill/>
        <a:ln w="9525" cmpd="sng">
          <a:noFill/>
        </a:ln>
      </xdr:spPr>
    </xdr:pic>
    <xdr:clientData/>
  </xdr:twoCellAnchor>
  <xdr:twoCellAnchor editAs="oneCell">
    <xdr:from>
      <xdr:col>2</xdr:col>
      <xdr:colOff>342900</xdr:colOff>
      <xdr:row>15</xdr:row>
      <xdr:rowOff>38100</xdr:rowOff>
    </xdr:from>
    <xdr:to>
      <xdr:col>2</xdr:col>
      <xdr:colOff>552450</xdr:colOff>
      <xdr:row>16</xdr:row>
      <xdr:rowOff>95250</xdr:rowOff>
    </xdr:to>
    <xdr:pic macro="[0]!ModifyFinessET">
      <xdr:nvPicPr>
        <xdr:cNvPr id="2" name="Image 2"/>
        <xdr:cNvPicPr preferRelativeResize="1">
          <a:picLocks noChangeAspect="1"/>
        </xdr:cNvPicPr>
      </xdr:nvPicPr>
      <xdr:blipFill>
        <a:blip r:embed="rId2"/>
        <a:stretch>
          <a:fillRect/>
        </a:stretch>
      </xdr:blipFill>
      <xdr:spPr>
        <a:xfrm>
          <a:off x="695325" y="3324225"/>
          <a:ext cx="209550" cy="247650"/>
        </a:xfrm>
        <a:prstGeom prst="rect">
          <a:avLst/>
        </a:prstGeom>
        <a:noFill/>
        <a:ln w="9525" cmpd="sng">
          <a:noFill/>
        </a:ln>
      </xdr:spPr>
    </xdr:pic>
    <xdr:clientData/>
  </xdr:twoCellAnchor>
  <xdr:twoCellAnchor editAs="oneCell">
    <xdr:from>
      <xdr:col>2</xdr:col>
      <xdr:colOff>619125</xdr:colOff>
      <xdr:row>15</xdr:row>
      <xdr:rowOff>38100</xdr:rowOff>
    </xdr:from>
    <xdr:to>
      <xdr:col>2</xdr:col>
      <xdr:colOff>838200</xdr:colOff>
      <xdr:row>16</xdr:row>
      <xdr:rowOff>95250</xdr:rowOff>
    </xdr:to>
    <xdr:pic macro="[0]!DeleteFinessET">
      <xdr:nvPicPr>
        <xdr:cNvPr id="3" name="Image 3"/>
        <xdr:cNvPicPr preferRelativeResize="1">
          <a:picLocks noChangeAspect="1"/>
        </xdr:cNvPicPr>
      </xdr:nvPicPr>
      <xdr:blipFill>
        <a:blip r:embed="rId3"/>
        <a:stretch>
          <a:fillRect/>
        </a:stretch>
      </xdr:blipFill>
      <xdr:spPr>
        <a:xfrm>
          <a:off x="971550" y="3324225"/>
          <a:ext cx="2190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73</xdr:row>
      <xdr:rowOff>161925</xdr:rowOff>
    </xdr:from>
    <xdr:to>
      <xdr:col>6</xdr:col>
      <xdr:colOff>676275</xdr:colOff>
      <xdr:row>73</xdr:row>
      <xdr:rowOff>161925</xdr:rowOff>
    </xdr:to>
    <xdr:sp>
      <xdr:nvSpPr>
        <xdr:cNvPr id="1" name="Line 162"/>
        <xdr:cNvSpPr>
          <a:spLocks/>
        </xdr:cNvSpPr>
      </xdr:nvSpPr>
      <xdr:spPr>
        <a:xfrm>
          <a:off x="5229225" y="12573000"/>
          <a:ext cx="361950" cy="0"/>
        </a:xfrm>
        <a:prstGeom prst="line">
          <a:avLst/>
        </a:prstGeom>
        <a:noFill/>
        <a:ln w="28575" cmpd="sng">
          <a:solidFill>
            <a:srgbClr val="ED7D31"/>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5</xdr:row>
      <xdr:rowOff>142875</xdr:rowOff>
    </xdr:from>
    <xdr:to>
      <xdr:col>6</xdr:col>
      <xdr:colOff>800100</xdr:colOff>
      <xdr:row>6</xdr:row>
      <xdr:rowOff>180975</xdr:rowOff>
    </xdr:to>
    <xdr:pic macro="[0]!AddComptesLiaisonColumn">
      <xdr:nvPicPr>
        <xdr:cNvPr id="1" name="Image 1"/>
        <xdr:cNvPicPr preferRelativeResize="1">
          <a:picLocks noChangeAspect="1"/>
        </xdr:cNvPicPr>
      </xdr:nvPicPr>
      <xdr:blipFill>
        <a:blip r:embed="rId1"/>
        <a:stretch>
          <a:fillRect/>
        </a:stretch>
      </xdr:blipFill>
      <xdr:spPr>
        <a:xfrm>
          <a:off x="7086600" y="1657350"/>
          <a:ext cx="219075" cy="228600"/>
        </a:xfrm>
        <a:prstGeom prst="rect">
          <a:avLst/>
        </a:prstGeom>
        <a:noFill/>
        <a:ln w="9525" cmpd="sng">
          <a:noFill/>
        </a:ln>
      </xdr:spPr>
    </xdr:pic>
    <xdr:clientData/>
  </xdr:twoCellAnchor>
  <xdr:twoCellAnchor editAs="oneCell">
    <xdr:from>
      <xdr:col>6</xdr:col>
      <xdr:colOff>838200</xdr:colOff>
      <xdr:row>5</xdr:row>
      <xdr:rowOff>133350</xdr:rowOff>
    </xdr:from>
    <xdr:to>
      <xdr:col>6</xdr:col>
      <xdr:colOff>1047750</xdr:colOff>
      <xdr:row>6</xdr:row>
      <xdr:rowOff>180975</xdr:rowOff>
    </xdr:to>
    <xdr:pic macro="[0]!DeleteCompteLiaisonColumn">
      <xdr:nvPicPr>
        <xdr:cNvPr id="2" name="Image 3"/>
        <xdr:cNvPicPr preferRelativeResize="1">
          <a:picLocks noChangeAspect="1"/>
        </xdr:cNvPicPr>
      </xdr:nvPicPr>
      <xdr:blipFill>
        <a:blip r:embed="rId2"/>
        <a:stretch>
          <a:fillRect/>
        </a:stretch>
      </xdr:blipFill>
      <xdr:spPr>
        <a:xfrm>
          <a:off x="7343775" y="1647825"/>
          <a:ext cx="2095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
  <dimension ref="A1:B1"/>
  <sheetViews>
    <sheetView zoomScalePageLayoutView="0" workbookViewId="0" topLeftCell="A1">
      <selection activeCell="A1" sqref="A1"/>
    </sheetView>
  </sheetViews>
  <sheetFormatPr defaultColWidth="11.421875" defaultRowHeight="15"/>
  <cols>
    <col min="1" max="1" width="27.28125" style="0" bestFit="1" customWidth="1"/>
  </cols>
  <sheetData>
    <row r="1" spans="1:2" ht="15">
      <c r="A1" t="s">
        <v>87</v>
      </c>
      <c r="B1">
        <f>'Page de garde'!$A$4</f>
        <v>0</v>
      </c>
    </row>
  </sheetData>
  <sheetProtection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6">
    <tabColor rgb="FF92D050"/>
  </sheetPr>
  <dimension ref="A1:M54"/>
  <sheetViews>
    <sheetView showGridLines="0" tabSelected="1" zoomScalePageLayoutView="0" workbookViewId="0" topLeftCell="A1">
      <selection activeCell="B1" sqref="B1"/>
    </sheetView>
  </sheetViews>
  <sheetFormatPr defaultColWidth="11.421875" defaultRowHeight="15"/>
  <cols>
    <col min="1" max="1" width="2.00390625" style="0" customWidth="1"/>
    <col min="2" max="2" width="2.7109375" style="247" customWidth="1"/>
    <col min="12" max="12" width="47.28125" style="0" customWidth="1"/>
    <col min="13" max="13" width="2.8515625" style="0" customWidth="1"/>
  </cols>
  <sheetData>
    <row r="1" spans="1:13" ht="15.75" thickBot="1">
      <c r="A1" s="261"/>
      <c r="B1" s="278" t="s">
        <v>210</v>
      </c>
      <c r="C1" s="262"/>
      <c r="D1" s="262"/>
      <c r="E1" s="262"/>
      <c r="F1" s="262"/>
      <c r="G1" s="262"/>
      <c r="H1" s="262"/>
      <c r="I1" s="262"/>
      <c r="J1" s="262"/>
      <c r="K1" s="262"/>
      <c r="L1" s="262"/>
      <c r="M1" s="263"/>
    </row>
    <row r="2" spans="1:13" ht="16.5" thickBot="1">
      <c r="A2" s="264"/>
      <c r="B2" s="287" t="s">
        <v>139</v>
      </c>
      <c r="C2" s="288"/>
      <c r="D2" s="288"/>
      <c r="E2" s="288"/>
      <c r="F2" s="288"/>
      <c r="G2" s="288"/>
      <c r="H2" s="288"/>
      <c r="I2" s="288"/>
      <c r="J2" s="288"/>
      <c r="K2" s="288"/>
      <c r="L2" s="289"/>
      <c r="M2" s="208"/>
    </row>
    <row r="3" spans="1:13" ht="15">
      <c r="A3" s="264"/>
      <c r="B3" s="212"/>
      <c r="C3" s="207"/>
      <c r="D3" s="207"/>
      <c r="E3" s="207"/>
      <c r="F3" s="207"/>
      <c r="G3" s="207"/>
      <c r="H3" s="207"/>
      <c r="I3" s="207"/>
      <c r="J3" s="207"/>
      <c r="K3" s="207"/>
      <c r="L3" s="207"/>
      <c r="M3" s="208"/>
    </row>
    <row r="4" spans="1:13" ht="60" customHeight="1">
      <c r="A4" s="264"/>
      <c r="B4" s="212"/>
      <c r="C4" s="290" t="s">
        <v>174</v>
      </c>
      <c r="D4" s="290"/>
      <c r="E4" s="290"/>
      <c r="F4" s="290"/>
      <c r="G4" s="290"/>
      <c r="H4" s="290"/>
      <c r="I4" s="290"/>
      <c r="J4" s="290"/>
      <c r="K4" s="290"/>
      <c r="L4" s="290"/>
      <c r="M4" s="208"/>
    </row>
    <row r="5" spans="1:13" ht="45" customHeight="1" thickBot="1">
      <c r="A5" s="264"/>
      <c r="B5" s="212"/>
      <c r="C5" s="290" t="s">
        <v>169</v>
      </c>
      <c r="D5" s="290"/>
      <c r="E5" s="290"/>
      <c r="F5" s="290"/>
      <c r="G5" s="290"/>
      <c r="H5" s="290"/>
      <c r="I5" s="290"/>
      <c r="J5" s="290"/>
      <c r="K5" s="290"/>
      <c r="L5" s="290"/>
      <c r="M5" s="208"/>
    </row>
    <row r="6" spans="1:13" ht="58.5" customHeight="1" thickBot="1">
      <c r="A6" s="264"/>
      <c r="B6" s="212"/>
      <c r="C6" s="291" t="s">
        <v>170</v>
      </c>
      <c r="D6" s="292"/>
      <c r="E6" s="292"/>
      <c r="F6" s="292"/>
      <c r="G6" s="292"/>
      <c r="H6" s="292"/>
      <c r="I6" s="292"/>
      <c r="J6" s="292"/>
      <c r="K6" s="292"/>
      <c r="L6" s="293"/>
      <c r="M6" s="208"/>
    </row>
    <row r="7" spans="1:13" ht="77.25" customHeight="1">
      <c r="A7" s="264"/>
      <c r="B7" s="212"/>
      <c r="C7" s="294" t="s">
        <v>175</v>
      </c>
      <c r="D7" s="294"/>
      <c r="E7" s="294"/>
      <c r="F7" s="294"/>
      <c r="G7" s="294"/>
      <c r="H7" s="294"/>
      <c r="I7" s="294"/>
      <c r="J7" s="294"/>
      <c r="K7" s="294"/>
      <c r="L7" s="294"/>
      <c r="M7" s="208"/>
    </row>
    <row r="8" spans="1:13" ht="15">
      <c r="A8" s="264"/>
      <c r="B8" s="212"/>
      <c r="C8" s="265"/>
      <c r="D8" s="265"/>
      <c r="E8" s="265"/>
      <c r="F8" s="265"/>
      <c r="G8" s="265"/>
      <c r="H8" s="265"/>
      <c r="I8" s="265"/>
      <c r="J8" s="265"/>
      <c r="K8" s="265"/>
      <c r="L8" s="265"/>
      <c r="M8" s="208"/>
    </row>
    <row r="9" spans="1:13" ht="15">
      <c r="A9" s="264"/>
      <c r="B9" s="212"/>
      <c r="C9" s="266" t="s">
        <v>140</v>
      </c>
      <c r="D9" s="267"/>
      <c r="E9" s="267"/>
      <c r="F9" s="267"/>
      <c r="G9" s="267"/>
      <c r="H9" s="268"/>
      <c r="I9" s="268"/>
      <c r="J9" s="269"/>
      <c r="K9" s="269"/>
      <c r="L9" s="269"/>
      <c r="M9" s="208"/>
    </row>
    <row r="10" spans="1:13" ht="15">
      <c r="A10" s="264"/>
      <c r="B10" s="212"/>
      <c r="C10" s="270"/>
      <c r="D10" s="269"/>
      <c r="E10" s="269"/>
      <c r="F10" s="269"/>
      <c r="G10" s="269"/>
      <c r="H10" s="269"/>
      <c r="I10" s="269"/>
      <c r="J10" s="269"/>
      <c r="K10" s="269"/>
      <c r="L10" s="269"/>
      <c r="M10" s="208"/>
    </row>
    <row r="11" spans="1:13" ht="28.5" customHeight="1">
      <c r="A11" s="264"/>
      <c r="B11" s="212"/>
      <c r="C11" s="295" t="s">
        <v>141</v>
      </c>
      <c r="D11" s="295"/>
      <c r="E11" s="295"/>
      <c r="F11" s="295"/>
      <c r="G11" s="295"/>
      <c r="H11" s="295"/>
      <c r="I11" s="295"/>
      <c r="J11" s="295"/>
      <c r="K11" s="295"/>
      <c r="L11" s="295"/>
      <c r="M11" s="208"/>
    </row>
    <row r="12" spans="1:13" ht="15">
      <c r="A12" s="264"/>
      <c r="B12" s="212"/>
      <c r="C12" s="299"/>
      <c r="D12" s="299"/>
      <c r="E12" s="299"/>
      <c r="F12" s="299"/>
      <c r="G12" s="299"/>
      <c r="H12" s="299"/>
      <c r="I12" s="299"/>
      <c r="J12" s="299"/>
      <c r="K12" s="299"/>
      <c r="L12" s="299"/>
      <c r="M12" s="208"/>
    </row>
    <row r="13" spans="1:13" ht="15" customHeight="1">
      <c r="A13" s="264"/>
      <c r="B13" s="212"/>
      <c r="C13" s="300" t="s">
        <v>142</v>
      </c>
      <c r="D13" s="300"/>
      <c r="E13" s="300"/>
      <c r="F13" s="300"/>
      <c r="G13" s="300"/>
      <c r="H13" s="300"/>
      <c r="I13" s="300"/>
      <c r="J13" s="300"/>
      <c r="K13" s="300"/>
      <c r="L13" s="300"/>
      <c r="M13" s="208"/>
    </row>
    <row r="14" spans="1:13" ht="15">
      <c r="A14" s="264"/>
      <c r="B14" s="212"/>
      <c r="C14" s="300"/>
      <c r="D14" s="300"/>
      <c r="E14" s="300"/>
      <c r="F14" s="300"/>
      <c r="G14" s="300"/>
      <c r="H14" s="300"/>
      <c r="I14" s="300"/>
      <c r="J14" s="300"/>
      <c r="K14" s="300"/>
      <c r="L14" s="300"/>
      <c r="M14" s="208"/>
    </row>
    <row r="15" spans="1:13" ht="15">
      <c r="A15" s="264"/>
      <c r="B15" s="212"/>
      <c r="C15" s="300" t="s">
        <v>143</v>
      </c>
      <c r="D15" s="300"/>
      <c r="E15" s="300"/>
      <c r="F15" s="300"/>
      <c r="G15" s="300"/>
      <c r="H15" s="300"/>
      <c r="I15" s="300"/>
      <c r="J15" s="300"/>
      <c r="K15" s="300"/>
      <c r="L15" s="300"/>
      <c r="M15" s="208"/>
    </row>
    <row r="16" spans="1:13" ht="15">
      <c r="A16" s="264"/>
      <c r="B16" s="212"/>
      <c r="C16" s="271"/>
      <c r="D16" s="271"/>
      <c r="E16" s="271"/>
      <c r="F16" s="271"/>
      <c r="G16" s="271"/>
      <c r="H16" s="271"/>
      <c r="I16" s="271"/>
      <c r="J16" s="271"/>
      <c r="K16" s="271"/>
      <c r="L16" s="271"/>
      <c r="M16" s="208"/>
    </row>
    <row r="17" spans="1:13" ht="15">
      <c r="A17" s="264"/>
      <c r="B17" s="212"/>
      <c r="C17" s="301" t="s">
        <v>144</v>
      </c>
      <c r="D17" s="301"/>
      <c r="E17" s="301"/>
      <c r="F17" s="301"/>
      <c r="G17" s="301"/>
      <c r="H17" s="301"/>
      <c r="I17" s="301"/>
      <c r="J17" s="271"/>
      <c r="K17" s="271"/>
      <c r="L17" s="271"/>
      <c r="M17" s="208"/>
    </row>
    <row r="18" spans="1:13" ht="15">
      <c r="A18" s="264"/>
      <c r="B18" s="212"/>
      <c r="C18" s="272"/>
      <c r="D18" s="272"/>
      <c r="E18" s="272"/>
      <c r="F18" s="272"/>
      <c r="G18" s="272"/>
      <c r="H18" s="272"/>
      <c r="I18" s="272"/>
      <c r="J18" s="272"/>
      <c r="K18" s="272"/>
      <c r="L18" s="272"/>
      <c r="M18" s="208"/>
    </row>
    <row r="19" spans="1:13" ht="34.5" customHeight="1">
      <c r="A19" s="264"/>
      <c r="B19" s="212"/>
      <c r="C19" s="296" t="s">
        <v>145</v>
      </c>
      <c r="D19" s="296"/>
      <c r="E19" s="296"/>
      <c r="F19" s="296"/>
      <c r="G19" s="296"/>
      <c r="H19" s="296"/>
      <c r="I19" s="296"/>
      <c r="J19" s="296"/>
      <c r="K19" s="296"/>
      <c r="L19" s="296"/>
      <c r="M19" s="208"/>
    </row>
    <row r="20" spans="1:13" ht="21.75" customHeight="1">
      <c r="A20" s="264"/>
      <c r="B20" s="212"/>
      <c r="C20" s="273" t="s">
        <v>146</v>
      </c>
      <c r="D20" s="274"/>
      <c r="E20" s="274"/>
      <c r="F20" s="274"/>
      <c r="G20" s="274"/>
      <c r="H20" s="274"/>
      <c r="I20" s="274"/>
      <c r="J20" s="274"/>
      <c r="K20" s="274"/>
      <c r="L20" s="274"/>
      <c r="M20" s="208"/>
    </row>
    <row r="21" spans="1:13" ht="30" customHeight="1">
      <c r="A21" s="264"/>
      <c r="B21" s="212"/>
      <c r="C21" s="296" t="s">
        <v>147</v>
      </c>
      <c r="D21" s="296"/>
      <c r="E21" s="296"/>
      <c r="F21" s="296"/>
      <c r="G21" s="296"/>
      <c r="H21" s="296"/>
      <c r="I21" s="296"/>
      <c r="J21" s="296"/>
      <c r="K21" s="296"/>
      <c r="L21" s="296"/>
      <c r="M21" s="208"/>
    </row>
    <row r="22" spans="1:13" ht="15">
      <c r="A22" s="264"/>
      <c r="B22" s="212"/>
      <c r="C22" s="296"/>
      <c r="D22" s="296"/>
      <c r="E22" s="296"/>
      <c r="F22" s="296"/>
      <c r="G22" s="296"/>
      <c r="H22" s="296"/>
      <c r="I22" s="296"/>
      <c r="J22" s="296"/>
      <c r="K22" s="296"/>
      <c r="L22" s="296"/>
      <c r="M22" s="208"/>
    </row>
    <row r="23" spans="1:13" ht="15">
      <c r="A23" s="264"/>
      <c r="B23" s="212"/>
      <c r="C23" s="297" t="s">
        <v>148</v>
      </c>
      <c r="D23" s="297"/>
      <c r="E23" s="297"/>
      <c r="F23" s="297"/>
      <c r="G23" s="297"/>
      <c r="H23" s="297"/>
      <c r="I23" s="297"/>
      <c r="J23" s="297"/>
      <c r="K23" s="297"/>
      <c r="L23" s="297"/>
      <c r="M23" s="208"/>
    </row>
    <row r="24" spans="1:13" ht="15">
      <c r="A24" s="264"/>
      <c r="B24" s="212"/>
      <c r="C24" s="273" t="s">
        <v>149</v>
      </c>
      <c r="D24" s="273"/>
      <c r="E24" s="273"/>
      <c r="F24" s="273"/>
      <c r="G24" s="273"/>
      <c r="H24" s="273"/>
      <c r="I24" s="273"/>
      <c r="J24" s="273"/>
      <c r="K24" s="273"/>
      <c r="L24" s="273"/>
      <c r="M24" s="208"/>
    </row>
    <row r="25" spans="1:13" ht="15">
      <c r="A25" s="264"/>
      <c r="B25" s="212"/>
      <c r="C25" s="275" t="s">
        <v>150</v>
      </c>
      <c r="D25" s="273"/>
      <c r="E25" s="273"/>
      <c r="F25" s="273"/>
      <c r="G25" s="273"/>
      <c r="H25" s="273"/>
      <c r="I25" s="273"/>
      <c r="J25" s="273"/>
      <c r="K25" s="273"/>
      <c r="L25" s="273"/>
      <c r="M25" s="208"/>
    </row>
    <row r="26" spans="1:13" ht="15.75">
      <c r="A26" s="264"/>
      <c r="B26" s="212"/>
      <c r="C26" s="275" t="s">
        <v>151</v>
      </c>
      <c r="D26" s="273"/>
      <c r="E26" s="273"/>
      <c r="F26" s="273"/>
      <c r="G26" s="273"/>
      <c r="H26" s="273"/>
      <c r="I26" s="273"/>
      <c r="J26" s="273"/>
      <c r="K26" s="273"/>
      <c r="L26" s="273"/>
      <c r="M26" s="208"/>
    </row>
    <row r="27" spans="1:13" ht="15">
      <c r="A27" s="264"/>
      <c r="B27" s="212"/>
      <c r="C27" s="298" t="s">
        <v>176</v>
      </c>
      <c r="D27" s="298"/>
      <c r="E27" s="298"/>
      <c r="F27" s="298"/>
      <c r="G27" s="298"/>
      <c r="H27" s="298"/>
      <c r="I27" s="298"/>
      <c r="J27" s="298"/>
      <c r="K27" s="298"/>
      <c r="L27" s="298"/>
      <c r="M27" s="208"/>
    </row>
    <row r="28" spans="1:13" ht="15">
      <c r="A28" s="264"/>
      <c r="B28" s="212"/>
      <c r="C28" s="273" t="s">
        <v>152</v>
      </c>
      <c r="D28" s="273"/>
      <c r="E28" s="273"/>
      <c r="F28" s="273"/>
      <c r="G28" s="273"/>
      <c r="H28" s="273"/>
      <c r="I28" s="273"/>
      <c r="J28" s="273"/>
      <c r="K28" s="273"/>
      <c r="L28" s="273"/>
      <c r="M28" s="208"/>
    </row>
    <row r="29" spans="1:13" ht="15">
      <c r="A29" s="264"/>
      <c r="B29" s="212"/>
      <c r="C29" s="275" t="s">
        <v>153</v>
      </c>
      <c r="D29" s="273"/>
      <c r="E29" s="273"/>
      <c r="F29" s="273"/>
      <c r="G29" s="273"/>
      <c r="H29" s="273"/>
      <c r="I29" s="273"/>
      <c r="J29" s="273"/>
      <c r="K29" s="273"/>
      <c r="L29" s="273"/>
      <c r="M29" s="208"/>
    </row>
    <row r="30" spans="1:13" ht="15.75">
      <c r="A30" s="264"/>
      <c r="B30" s="212"/>
      <c r="C30" s="275" t="s">
        <v>151</v>
      </c>
      <c r="D30" s="273"/>
      <c r="E30" s="273"/>
      <c r="F30" s="273"/>
      <c r="G30" s="273"/>
      <c r="H30" s="273"/>
      <c r="I30" s="273"/>
      <c r="J30" s="273"/>
      <c r="K30" s="273"/>
      <c r="L30" s="273"/>
      <c r="M30" s="208"/>
    </row>
    <row r="31" spans="1:13" ht="15">
      <c r="A31" s="264"/>
      <c r="B31" s="212"/>
      <c r="C31" s="275" t="s">
        <v>177</v>
      </c>
      <c r="D31" s="273"/>
      <c r="E31" s="273"/>
      <c r="F31" s="273"/>
      <c r="G31" s="273"/>
      <c r="H31" s="273"/>
      <c r="I31" s="273"/>
      <c r="J31" s="273"/>
      <c r="K31" s="273"/>
      <c r="L31" s="273"/>
      <c r="M31" s="208"/>
    </row>
    <row r="32" spans="1:13" ht="15">
      <c r="A32" s="264"/>
      <c r="B32" s="212"/>
      <c r="C32" s="273" t="s">
        <v>154</v>
      </c>
      <c r="D32" s="273"/>
      <c r="E32" s="273"/>
      <c r="F32" s="273"/>
      <c r="G32" s="273"/>
      <c r="H32" s="273"/>
      <c r="I32" s="273"/>
      <c r="J32" s="273"/>
      <c r="K32" s="273"/>
      <c r="L32" s="273"/>
      <c r="M32" s="208"/>
    </row>
    <row r="33" spans="1:13" ht="15">
      <c r="A33" s="264"/>
      <c r="B33" s="212"/>
      <c r="C33" s="273"/>
      <c r="D33" s="273"/>
      <c r="E33" s="273"/>
      <c r="F33" s="273"/>
      <c r="G33" s="273"/>
      <c r="H33" s="273"/>
      <c r="I33" s="273"/>
      <c r="J33" s="273"/>
      <c r="K33" s="273"/>
      <c r="L33" s="273"/>
      <c r="M33" s="208"/>
    </row>
    <row r="34" spans="1:13" ht="15">
      <c r="A34" s="264"/>
      <c r="B34" s="212"/>
      <c r="C34" s="266" t="s">
        <v>155</v>
      </c>
      <c r="D34" s="267"/>
      <c r="E34" s="267"/>
      <c r="F34" s="267"/>
      <c r="G34" s="267"/>
      <c r="H34" s="269"/>
      <c r="I34" s="269"/>
      <c r="J34" s="269"/>
      <c r="K34" s="269"/>
      <c r="L34" s="269"/>
      <c r="M34" s="208"/>
    </row>
    <row r="35" spans="1:13" ht="40.5" customHeight="1">
      <c r="A35" s="264"/>
      <c r="B35" s="212"/>
      <c r="C35" s="285" t="s">
        <v>156</v>
      </c>
      <c r="D35" s="285"/>
      <c r="E35" s="285"/>
      <c r="F35" s="285"/>
      <c r="G35" s="285"/>
      <c r="H35" s="285"/>
      <c r="I35" s="285"/>
      <c r="J35" s="285"/>
      <c r="K35" s="285"/>
      <c r="L35" s="285"/>
      <c r="M35" s="208"/>
    </row>
    <row r="36" spans="1:13" ht="15" customHeight="1">
      <c r="A36" s="264"/>
      <c r="B36" s="212"/>
      <c r="C36" s="276" t="s">
        <v>157</v>
      </c>
      <c r="D36" s="279"/>
      <c r="E36" s="279"/>
      <c r="F36" s="279"/>
      <c r="G36" s="279"/>
      <c r="H36" s="279"/>
      <c r="I36" s="279"/>
      <c r="J36" s="279"/>
      <c r="K36" s="279"/>
      <c r="L36" s="279"/>
      <c r="M36" s="208"/>
    </row>
    <row r="37" spans="1:13" ht="15">
      <c r="A37" s="264"/>
      <c r="B37" s="212"/>
      <c r="C37" s="277" t="s">
        <v>158</v>
      </c>
      <c r="D37" s="269"/>
      <c r="E37" s="269"/>
      <c r="F37" s="269"/>
      <c r="G37" s="269"/>
      <c r="H37" s="269"/>
      <c r="I37" s="269"/>
      <c r="J37" s="269"/>
      <c r="K37" s="269"/>
      <c r="L37" s="269"/>
      <c r="M37" s="208"/>
    </row>
    <row r="38" spans="1:13" ht="25.5" customHeight="1">
      <c r="A38" s="264"/>
      <c r="B38" s="212"/>
      <c r="C38" s="286" t="s">
        <v>159</v>
      </c>
      <c r="D38" s="286"/>
      <c r="E38" s="286"/>
      <c r="F38" s="286"/>
      <c r="G38" s="286"/>
      <c r="H38" s="286"/>
      <c r="I38" s="286"/>
      <c r="J38" s="286"/>
      <c r="K38" s="286"/>
      <c r="L38" s="286"/>
      <c r="M38" s="208"/>
    </row>
    <row r="39" spans="1:13" ht="15" customHeight="1">
      <c r="A39" s="264"/>
      <c r="B39" s="212"/>
      <c r="C39" s="277" t="s">
        <v>160</v>
      </c>
      <c r="D39" s="280"/>
      <c r="E39" s="280"/>
      <c r="F39" s="280"/>
      <c r="G39" s="280"/>
      <c r="H39" s="280"/>
      <c r="I39" s="280"/>
      <c r="J39" s="280"/>
      <c r="K39" s="280"/>
      <c r="L39" s="280"/>
      <c r="M39" s="208"/>
    </row>
    <row r="40" spans="1:13" ht="15">
      <c r="A40" s="264"/>
      <c r="B40" s="212"/>
      <c r="C40" s="277" t="s">
        <v>161</v>
      </c>
      <c r="D40" s="276"/>
      <c r="E40" s="276"/>
      <c r="F40" s="269"/>
      <c r="G40" s="269"/>
      <c r="H40" s="269"/>
      <c r="I40" s="269"/>
      <c r="J40" s="269"/>
      <c r="K40" s="269"/>
      <c r="L40" s="269"/>
      <c r="M40" s="208"/>
    </row>
    <row r="41" spans="1:13" ht="15">
      <c r="A41" s="264"/>
      <c r="B41" s="212"/>
      <c r="C41" s="277" t="s">
        <v>162</v>
      </c>
      <c r="D41" s="276"/>
      <c r="E41" s="276"/>
      <c r="F41" s="269"/>
      <c r="G41" s="269"/>
      <c r="H41" s="269"/>
      <c r="I41" s="269"/>
      <c r="J41" s="269"/>
      <c r="K41" s="269"/>
      <c r="L41" s="269"/>
      <c r="M41" s="208"/>
    </row>
    <row r="42" spans="1:13" ht="15">
      <c r="A42" s="264"/>
      <c r="B42" s="212"/>
      <c r="C42" s="281" t="s">
        <v>171</v>
      </c>
      <c r="D42" s="276"/>
      <c r="E42" s="276"/>
      <c r="F42" s="269"/>
      <c r="G42" s="269"/>
      <c r="H42" s="269"/>
      <c r="I42" s="269"/>
      <c r="J42" s="269"/>
      <c r="K42" s="269"/>
      <c r="L42" s="269"/>
      <c r="M42" s="208"/>
    </row>
    <row r="43" spans="1:13" ht="28.5" customHeight="1">
      <c r="A43" s="264"/>
      <c r="B43" s="212"/>
      <c r="C43" s="286" t="s">
        <v>163</v>
      </c>
      <c r="D43" s="286"/>
      <c r="E43" s="286"/>
      <c r="F43" s="286"/>
      <c r="G43" s="286"/>
      <c r="H43" s="286"/>
      <c r="I43" s="286"/>
      <c r="J43" s="286"/>
      <c r="K43" s="286"/>
      <c r="L43" s="286"/>
      <c r="M43" s="208"/>
    </row>
    <row r="44" spans="1:13" ht="28.5" customHeight="1">
      <c r="A44" s="264"/>
      <c r="B44" s="212"/>
      <c r="C44" s="302" t="s">
        <v>172</v>
      </c>
      <c r="D44" s="302"/>
      <c r="E44" s="302"/>
      <c r="F44" s="302"/>
      <c r="G44" s="302"/>
      <c r="H44" s="302"/>
      <c r="I44" s="302"/>
      <c r="J44" s="302"/>
      <c r="K44" s="302"/>
      <c r="L44" s="302"/>
      <c r="M44" s="208"/>
    </row>
    <row r="45" spans="1:13" ht="15">
      <c r="A45" s="264"/>
      <c r="B45" s="212"/>
      <c r="C45" s="303"/>
      <c r="D45" s="303"/>
      <c r="E45" s="303"/>
      <c r="F45" s="303"/>
      <c r="G45" s="303"/>
      <c r="H45" s="303"/>
      <c r="I45" s="303"/>
      <c r="J45" s="303"/>
      <c r="K45" s="303"/>
      <c r="L45" s="303"/>
      <c r="M45" s="208"/>
    </row>
    <row r="46" spans="1:13" ht="15">
      <c r="A46" s="264"/>
      <c r="B46" s="212"/>
      <c r="C46" s="266" t="s">
        <v>164</v>
      </c>
      <c r="D46" s="266"/>
      <c r="E46" s="266"/>
      <c r="F46" s="266"/>
      <c r="G46" s="266"/>
      <c r="H46" s="269"/>
      <c r="I46" s="269"/>
      <c r="J46" s="269"/>
      <c r="K46" s="269"/>
      <c r="L46" s="269"/>
      <c r="M46" s="208"/>
    </row>
    <row r="47" spans="1:13" ht="15">
      <c r="A47" s="264"/>
      <c r="B47" s="212"/>
      <c r="C47" s="304"/>
      <c r="D47" s="304"/>
      <c r="E47" s="304"/>
      <c r="F47" s="304"/>
      <c r="G47" s="304"/>
      <c r="H47" s="304"/>
      <c r="I47" s="304"/>
      <c r="J47" s="304"/>
      <c r="K47" s="304"/>
      <c r="L47" s="304"/>
      <c r="M47" s="208"/>
    </row>
    <row r="48" spans="1:13" ht="15">
      <c r="A48" s="264"/>
      <c r="B48" s="212"/>
      <c r="C48" s="276" t="s">
        <v>173</v>
      </c>
      <c r="D48" s="269"/>
      <c r="E48" s="269"/>
      <c r="F48" s="269"/>
      <c r="G48" s="269"/>
      <c r="H48" s="269"/>
      <c r="I48" s="269"/>
      <c r="J48" s="269"/>
      <c r="K48" s="269"/>
      <c r="L48" s="269"/>
      <c r="M48" s="208"/>
    </row>
    <row r="49" spans="1:13" ht="15">
      <c r="A49" s="264"/>
      <c r="B49" s="212"/>
      <c r="C49" s="276" t="s">
        <v>165</v>
      </c>
      <c r="D49" s="269"/>
      <c r="E49" s="269"/>
      <c r="F49" s="269"/>
      <c r="G49" s="269"/>
      <c r="H49" s="269"/>
      <c r="I49" s="269"/>
      <c r="J49" s="269"/>
      <c r="K49" s="269"/>
      <c r="L49" s="269"/>
      <c r="M49" s="208"/>
    </row>
    <row r="50" spans="1:13" ht="15">
      <c r="A50" s="264"/>
      <c r="B50" s="212"/>
      <c r="C50" s="277" t="s">
        <v>86</v>
      </c>
      <c r="D50" s="276"/>
      <c r="E50" s="276"/>
      <c r="F50" s="269"/>
      <c r="G50" s="269"/>
      <c r="H50" s="269"/>
      <c r="I50" s="269"/>
      <c r="J50" s="269"/>
      <c r="K50" s="269"/>
      <c r="L50" s="269"/>
      <c r="M50" s="208"/>
    </row>
    <row r="51" spans="1:13" ht="27" customHeight="1">
      <c r="A51" s="264"/>
      <c r="B51" s="212"/>
      <c r="C51" s="286" t="s">
        <v>166</v>
      </c>
      <c r="D51" s="286"/>
      <c r="E51" s="286"/>
      <c r="F51" s="286"/>
      <c r="G51" s="286"/>
      <c r="H51" s="286"/>
      <c r="I51" s="286"/>
      <c r="J51" s="286"/>
      <c r="K51" s="286"/>
      <c r="L51" s="286"/>
      <c r="M51" s="208"/>
    </row>
    <row r="52" spans="1:13" ht="27" customHeight="1">
      <c r="A52" s="264"/>
      <c r="B52" s="212"/>
      <c r="C52" s="305" t="s">
        <v>167</v>
      </c>
      <c r="D52" s="305"/>
      <c r="E52" s="305"/>
      <c r="F52" s="305"/>
      <c r="G52" s="305"/>
      <c r="H52" s="305"/>
      <c r="I52" s="305"/>
      <c r="J52" s="305"/>
      <c r="K52" s="305"/>
      <c r="L52" s="305"/>
      <c r="M52" s="208"/>
    </row>
    <row r="53" spans="1:13" ht="15">
      <c r="A53" s="264"/>
      <c r="B53" s="212"/>
      <c r="C53" s="277"/>
      <c r="D53" s="276"/>
      <c r="E53" s="276"/>
      <c r="F53" s="269"/>
      <c r="G53" s="269"/>
      <c r="H53" s="269"/>
      <c r="I53" s="269"/>
      <c r="J53" s="269"/>
      <c r="K53" s="269"/>
      <c r="L53" s="269"/>
      <c r="M53" s="208"/>
    </row>
    <row r="54" spans="1:13" ht="15.75" thickBot="1">
      <c r="A54" s="31"/>
      <c r="B54" s="213"/>
      <c r="C54" s="32"/>
      <c r="D54" s="32"/>
      <c r="E54" s="32"/>
      <c r="F54" s="32"/>
      <c r="G54" s="32"/>
      <c r="H54" s="32"/>
      <c r="I54" s="32"/>
      <c r="J54" s="32"/>
      <c r="K54" s="32"/>
      <c r="L54" s="32"/>
      <c r="M54" s="33"/>
    </row>
  </sheetData>
  <sheetProtection password="EAD6" sheet="1"/>
  <mergeCells count="24">
    <mergeCell ref="C43:L43"/>
    <mergeCell ref="C44:L44"/>
    <mergeCell ref="C45:L45"/>
    <mergeCell ref="C47:L47"/>
    <mergeCell ref="C51:L51"/>
    <mergeCell ref="C52:L52"/>
    <mergeCell ref="C23:L23"/>
    <mergeCell ref="C27:L27"/>
    <mergeCell ref="C12:L12"/>
    <mergeCell ref="C13:L13"/>
    <mergeCell ref="C14:L14"/>
    <mergeCell ref="C15:L15"/>
    <mergeCell ref="C17:I17"/>
    <mergeCell ref="C19:L19"/>
    <mergeCell ref="C35:L35"/>
    <mergeCell ref="C38:L38"/>
    <mergeCell ref="B2:L2"/>
    <mergeCell ref="C4:L4"/>
    <mergeCell ref="C5:L5"/>
    <mergeCell ref="C6:L6"/>
    <mergeCell ref="C7:L7"/>
    <mergeCell ref="C11:L11"/>
    <mergeCell ref="C21:L21"/>
    <mergeCell ref="C22:L2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3"/>
  <dimension ref="A1:K19"/>
  <sheetViews>
    <sheetView showGridLines="0" zoomScalePageLayoutView="0" workbookViewId="0" topLeftCell="B1">
      <selection activeCell="C29" sqref="C29"/>
    </sheetView>
  </sheetViews>
  <sheetFormatPr defaultColWidth="11.421875" defaultRowHeight="15"/>
  <cols>
    <col min="1" max="1" width="32.28125" style="0" hidden="1" customWidth="1"/>
    <col min="2" max="2" width="5.28125" style="0" customWidth="1"/>
    <col min="3" max="3" width="45.421875" style="0" customWidth="1"/>
    <col min="4" max="4" width="32.421875" style="0" customWidth="1"/>
    <col min="5" max="5" width="12.8515625" style="0" customWidth="1"/>
    <col min="6" max="10" width="7.28125" style="0" customWidth="1"/>
    <col min="11" max="11" width="2.140625" style="0" customWidth="1"/>
    <col min="12" max="255" width="11.421875" style="0" customWidth="1"/>
  </cols>
  <sheetData>
    <row r="1" spans="1:11" ht="15.75" thickBot="1">
      <c r="A1" s="1" t="s">
        <v>168</v>
      </c>
      <c r="B1" s="2"/>
      <c r="C1" s="3"/>
      <c r="D1" s="3"/>
      <c r="E1" s="3"/>
      <c r="F1" s="3"/>
      <c r="G1" s="3"/>
      <c r="H1" s="3"/>
      <c r="I1" s="3"/>
      <c r="J1" s="3"/>
      <c r="K1" s="4"/>
    </row>
    <row r="2" spans="1:11" ht="38.25" customHeight="1" thickBot="1">
      <c r="A2" s="5"/>
      <c r="B2" s="6"/>
      <c r="C2" s="306" t="s">
        <v>92</v>
      </c>
      <c r="D2" s="307"/>
      <c r="E2" s="307"/>
      <c r="F2" s="307"/>
      <c r="G2" s="307"/>
      <c r="H2" s="307"/>
      <c r="I2" s="307"/>
      <c r="J2" s="308"/>
      <c r="K2" s="7"/>
    </row>
    <row r="3" spans="1:11" ht="15">
      <c r="A3" s="5"/>
      <c r="B3" s="8"/>
      <c r="C3" s="9"/>
      <c r="D3" s="10"/>
      <c r="E3" s="10"/>
      <c r="F3" s="10"/>
      <c r="G3" s="10"/>
      <c r="H3" s="10"/>
      <c r="I3" s="10"/>
      <c r="J3" s="10"/>
      <c r="K3" s="11"/>
    </row>
    <row r="4" spans="1:11" ht="15">
      <c r="A4" s="5"/>
      <c r="B4" s="8"/>
      <c r="C4" s="12" t="s">
        <v>0</v>
      </c>
      <c r="D4" s="13"/>
      <c r="E4" s="14"/>
      <c r="F4" s="14"/>
      <c r="G4" s="14"/>
      <c r="H4" s="14"/>
      <c r="I4" s="14"/>
      <c r="J4" s="14"/>
      <c r="K4" s="15"/>
    </row>
    <row r="5" spans="1:11" ht="15">
      <c r="A5" s="16"/>
      <c r="B5" s="8"/>
      <c r="C5" s="12"/>
      <c r="D5" s="14"/>
      <c r="E5" s="14"/>
      <c r="F5" s="14"/>
      <c r="G5" s="14"/>
      <c r="H5" s="14"/>
      <c r="I5" s="14"/>
      <c r="J5" s="14"/>
      <c r="K5" s="15"/>
    </row>
    <row r="6" spans="1:11" ht="15">
      <c r="A6" s="16"/>
      <c r="B6" s="8"/>
      <c r="C6" s="17" t="s">
        <v>1</v>
      </c>
      <c r="D6" s="18" t="s">
        <v>2</v>
      </c>
      <c r="E6" s="17"/>
      <c r="F6" s="17"/>
      <c r="G6" s="17"/>
      <c r="H6" s="17"/>
      <c r="I6" s="17"/>
      <c r="J6" s="17"/>
      <c r="K6" s="19"/>
    </row>
    <row r="7" spans="1:11" ht="15">
      <c r="A7" s="16"/>
      <c r="B7" s="8"/>
      <c r="C7" s="17"/>
      <c r="D7" s="17"/>
      <c r="E7" s="17"/>
      <c r="F7" s="17"/>
      <c r="G7" s="17"/>
      <c r="H7" s="17"/>
      <c r="I7" s="17"/>
      <c r="J7" s="17"/>
      <c r="K7" s="19"/>
    </row>
    <row r="8" spans="1:11" ht="15">
      <c r="A8" s="16"/>
      <c r="B8" s="8"/>
      <c r="C8" s="17" t="s">
        <v>3</v>
      </c>
      <c r="D8" s="309"/>
      <c r="E8" s="310"/>
      <c r="F8" s="310"/>
      <c r="G8" s="310"/>
      <c r="H8" s="310"/>
      <c r="I8" s="310"/>
      <c r="J8" s="311"/>
      <c r="K8" s="19"/>
    </row>
    <row r="9" spans="1:11" ht="15">
      <c r="A9" s="16"/>
      <c r="B9" s="8"/>
      <c r="C9" s="17"/>
      <c r="D9" s="17"/>
      <c r="E9" s="17"/>
      <c r="F9" s="20"/>
      <c r="G9" s="20"/>
      <c r="H9" s="20"/>
      <c r="I9" s="20"/>
      <c r="J9" s="20"/>
      <c r="K9" s="19"/>
    </row>
    <row r="10" spans="1:11" ht="15">
      <c r="A10" s="16"/>
      <c r="B10" s="8"/>
      <c r="C10" s="17"/>
      <c r="D10" s="17"/>
      <c r="E10" s="17"/>
      <c r="F10" s="20"/>
      <c r="G10" s="20"/>
      <c r="H10" s="20"/>
      <c r="I10" s="20"/>
      <c r="J10" s="20"/>
      <c r="K10" s="19"/>
    </row>
    <row r="11" spans="1:11" ht="15">
      <c r="A11" s="16"/>
      <c r="B11" s="8"/>
      <c r="C11" s="21" t="s">
        <v>4</v>
      </c>
      <c r="D11" s="17"/>
      <c r="E11" s="22"/>
      <c r="F11" s="22"/>
      <c r="G11" s="22"/>
      <c r="H11" s="22"/>
      <c r="I11" s="17"/>
      <c r="J11" s="17"/>
      <c r="K11" s="19"/>
    </row>
    <row r="12" spans="1:11" ht="15.75" thickBot="1">
      <c r="A12" s="16"/>
      <c r="B12" s="8"/>
      <c r="C12" s="17"/>
      <c r="D12" s="17"/>
      <c r="E12" s="22"/>
      <c r="F12" s="22"/>
      <c r="G12" s="22"/>
      <c r="H12" s="22"/>
      <c r="I12" s="22"/>
      <c r="J12" s="22"/>
      <c r="K12" s="19"/>
    </row>
    <row r="13" spans="1:11" ht="23.25" thickBot="1">
      <c r="A13" s="16"/>
      <c r="B13" s="8"/>
      <c r="C13" s="23" t="s">
        <v>5</v>
      </c>
      <c r="D13" s="24" t="s">
        <v>6</v>
      </c>
      <c r="E13" s="25" t="s">
        <v>7</v>
      </c>
      <c r="F13" s="22"/>
      <c r="G13" s="22"/>
      <c r="H13" s="22"/>
      <c r="I13" s="22"/>
      <c r="J13" s="22"/>
      <c r="K13" s="19"/>
    </row>
    <row r="14" spans="1:11" ht="15">
      <c r="A14" s="16"/>
      <c r="B14" s="8"/>
      <c r="C14" s="26"/>
      <c r="D14" s="27"/>
      <c r="E14" s="181"/>
      <c r="F14" s="22"/>
      <c r="G14" s="22"/>
      <c r="H14" s="22"/>
      <c r="I14" s="22"/>
      <c r="J14" s="22"/>
      <c r="K14" s="19"/>
    </row>
    <row r="15" spans="1:11" ht="15.75" thickBot="1">
      <c r="A15" s="190"/>
      <c r="B15" s="8"/>
      <c r="C15" s="28"/>
      <c r="D15" s="29"/>
      <c r="E15" s="182"/>
      <c r="F15" s="22"/>
      <c r="G15" s="22"/>
      <c r="H15" s="22"/>
      <c r="I15" s="22"/>
      <c r="J15" s="22"/>
      <c r="K15" s="19"/>
    </row>
    <row r="16" spans="2:11" ht="15">
      <c r="B16" s="8"/>
      <c r="C16" s="30"/>
      <c r="D16" s="30"/>
      <c r="E16" s="30"/>
      <c r="F16" s="22"/>
      <c r="G16" s="22"/>
      <c r="H16" s="22"/>
      <c r="I16" s="22"/>
      <c r="J16" s="22"/>
      <c r="K16" s="19"/>
    </row>
    <row r="17" spans="2:11" ht="15">
      <c r="B17" s="8"/>
      <c r="C17" s="30"/>
      <c r="D17" s="30"/>
      <c r="E17" s="30"/>
      <c r="F17" s="22"/>
      <c r="G17" s="22"/>
      <c r="H17" s="22"/>
      <c r="I17" s="22"/>
      <c r="J17" s="22"/>
      <c r="K17" s="19"/>
    </row>
    <row r="18" spans="2:11" ht="15">
      <c r="B18" s="8"/>
      <c r="C18" s="30"/>
      <c r="D18" s="30"/>
      <c r="E18" s="30"/>
      <c r="F18" s="22"/>
      <c r="G18" s="22"/>
      <c r="H18" s="22"/>
      <c r="I18" s="22"/>
      <c r="J18" s="22"/>
      <c r="K18" s="19"/>
    </row>
    <row r="19" spans="2:11" ht="15.75" thickBot="1">
      <c r="B19" s="31"/>
      <c r="C19" s="32"/>
      <c r="D19" s="32"/>
      <c r="E19" s="32"/>
      <c r="F19" s="32"/>
      <c r="G19" s="32"/>
      <c r="H19" s="32"/>
      <c r="I19" s="32"/>
      <c r="J19" s="32"/>
      <c r="K19" s="33"/>
    </row>
  </sheetData>
  <sheetProtection password="EAD6" sheet="1" objects="1" scenarios="1"/>
  <mergeCells count="2">
    <mergeCell ref="C2:J2"/>
    <mergeCell ref="D8:J8"/>
  </mergeCells>
  <dataValidations count="2">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formula1>9</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Feuil4">
    <tabColor rgb="FF92D050"/>
  </sheetPr>
  <dimension ref="A1:B37"/>
  <sheetViews>
    <sheetView showGridLine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9" sqref="A9"/>
    </sheetView>
  </sheetViews>
  <sheetFormatPr defaultColWidth="11.421875" defaultRowHeight="15"/>
  <cols>
    <col min="1" max="1" width="50.28125" style="247" bestFit="1" customWidth="1"/>
    <col min="2" max="2" width="15.8515625" style="248" customWidth="1"/>
    <col min="3" max="16384" width="11.421875" style="247" customWidth="1"/>
  </cols>
  <sheetData>
    <row r="1" spans="1:2" ht="12.75">
      <c r="A1" s="252" t="s">
        <v>138</v>
      </c>
      <c r="B1" s="256"/>
    </row>
    <row r="2" spans="1:2" ht="12.75">
      <c r="A2" s="253" t="s">
        <v>137</v>
      </c>
      <c r="B2" s="257"/>
    </row>
    <row r="3" spans="1:2" ht="12.75">
      <c r="A3" s="250"/>
      <c r="B3" s="258"/>
    </row>
    <row r="4" spans="1:2" ht="13.5" thickBot="1">
      <c r="A4" s="254" t="s">
        <v>126</v>
      </c>
      <c r="B4" s="259"/>
    </row>
    <row r="5" spans="1:2" ht="12.75">
      <c r="A5" s="249" t="s">
        <v>105</v>
      </c>
      <c r="B5" s="259" t="str">
        <f>'Bilan comptable'!$F$80</f>
        <v>KO</v>
      </c>
    </row>
    <row r="6" spans="1:2" ht="12.75">
      <c r="A6" s="250" t="s">
        <v>106</v>
      </c>
      <c r="B6" s="259" t="str">
        <f>'Bilan comptable'!$F$81</f>
        <v>KO</v>
      </c>
    </row>
    <row r="7" spans="1:2" ht="12.75">
      <c r="A7" s="250" t="s">
        <v>107</v>
      </c>
      <c r="B7" s="259" t="str">
        <f>'Bilan comptable'!$F$82</f>
        <v>KO</v>
      </c>
    </row>
    <row r="8" spans="1:2" ht="12.75">
      <c r="A8" s="250" t="s">
        <v>108</v>
      </c>
      <c r="B8" s="259" t="str">
        <f>'Bilan comptable'!$F$83</f>
        <v>KO</v>
      </c>
    </row>
    <row r="9" spans="1:2" ht="12.75">
      <c r="A9" s="250" t="s">
        <v>109</v>
      </c>
      <c r="B9" s="259" t="str">
        <f>'Bilan comptable'!$F$84</f>
        <v>VU</v>
      </c>
    </row>
    <row r="10" spans="1:2" ht="12.75">
      <c r="A10" s="250" t="s">
        <v>110</v>
      </c>
      <c r="B10" s="259" t="str">
        <f>'Bilan comptable'!$F$85</f>
        <v>VU</v>
      </c>
    </row>
    <row r="11" spans="1:2" ht="12.75">
      <c r="A11" s="250" t="s">
        <v>111</v>
      </c>
      <c r="B11" s="259" t="str">
        <f>'Bilan comptable'!$F$86</f>
        <v>KO</v>
      </c>
    </row>
    <row r="12" spans="1:2" ht="12.75">
      <c r="A12" s="250" t="s">
        <v>112</v>
      </c>
      <c r="B12" s="259" t="str">
        <f>'Bilan comptable'!$F$87</f>
        <v>VU</v>
      </c>
    </row>
    <row r="13" spans="1:2" ht="12.75">
      <c r="A13" s="250" t="s">
        <v>113</v>
      </c>
      <c r="B13" s="259" t="str">
        <f>'Bilan comptable'!$F$88</f>
        <v>VU</v>
      </c>
    </row>
    <row r="14" spans="1:2" ht="12.75">
      <c r="A14" s="250" t="s">
        <v>114</v>
      </c>
      <c r="B14" s="259" t="str">
        <f>'Bilan comptable'!$F$89</f>
        <v>VU</v>
      </c>
    </row>
    <row r="15" spans="1:2" ht="12.75">
      <c r="A15" s="250" t="s">
        <v>115</v>
      </c>
      <c r="B15" s="259" t="str">
        <f>'Bilan comptable'!$F$90</f>
        <v>VU</v>
      </c>
    </row>
    <row r="16" spans="1:2" ht="12.75">
      <c r="A16" s="250" t="s">
        <v>123</v>
      </c>
      <c r="B16" s="259" t="str">
        <f>'Bilan comptable'!$F$91</f>
        <v>VU</v>
      </c>
    </row>
    <row r="17" spans="1:2" ht="12.75">
      <c r="A17" s="250" t="s">
        <v>124</v>
      </c>
      <c r="B17" s="259" t="str">
        <f>'Bilan comptable'!$F$92</f>
        <v>VU</v>
      </c>
    </row>
    <row r="18" spans="1:2" ht="12.75">
      <c r="A18" s="250" t="s">
        <v>205</v>
      </c>
      <c r="B18" s="259" t="str">
        <f>'Bilan comptable'!$F$93</f>
        <v>VU</v>
      </c>
    </row>
    <row r="19" spans="1:2" ht="12.75">
      <c r="A19" s="250" t="s">
        <v>135</v>
      </c>
      <c r="B19" s="259" t="str">
        <f>IF(ROUND(B29-SUM(B31:B33),0)=0,"VU","KO")</f>
        <v>VU</v>
      </c>
    </row>
    <row r="20" spans="1:2" ht="13.5" thickBot="1">
      <c r="A20" s="251" t="s">
        <v>136</v>
      </c>
      <c r="B20" s="259" t="str">
        <f>IF(ROUND(B30-SUM(B34:B36),0)=0,"VU","KO")</f>
        <v>VU</v>
      </c>
    </row>
    <row r="21" spans="1:2" ht="12.75">
      <c r="A21" s="249"/>
      <c r="B21" s="259"/>
    </row>
    <row r="22" spans="1:2" ht="13.5" thickBot="1">
      <c r="A22" s="253" t="s">
        <v>122</v>
      </c>
      <c r="B22" s="259"/>
    </row>
    <row r="23" spans="1:2" ht="12.75">
      <c r="A23" s="249" t="s">
        <v>118</v>
      </c>
      <c r="B23" s="282">
        <f>'Bilan comptable'!$H$60</f>
        <v>0</v>
      </c>
    </row>
    <row r="24" spans="1:2" ht="12.75">
      <c r="A24" s="250" t="s">
        <v>119</v>
      </c>
      <c r="B24" s="282">
        <f>'Bilan comptable'!$I$60</f>
        <v>0</v>
      </c>
    </row>
    <row r="25" spans="1:2" ht="12.75">
      <c r="A25" s="250" t="s">
        <v>120</v>
      </c>
      <c r="B25" s="282">
        <f>'Bilan comptable'!$N$60</f>
        <v>0</v>
      </c>
    </row>
    <row r="26" spans="1:2" ht="12.75">
      <c r="A26" s="250" t="s">
        <v>121</v>
      </c>
      <c r="B26" s="282">
        <f>'Bilan comptable'!$O$60</f>
        <v>0</v>
      </c>
    </row>
    <row r="27" spans="1:2" ht="12.75">
      <c r="A27" s="250" t="s">
        <v>116</v>
      </c>
      <c r="B27" s="282">
        <f>'Bilan comptable'!$N$31</f>
        <v>0</v>
      </c>
    </row>
    <row r="28" spans="1:2" ht="12.75">
      <c r="A28" s="250" t="s">
        <v>117</v>
      </c>
      <c r="B28" s="282">
        <f>'Bilan comptable'!$O$31</f>
        <v>0</v>
      </c>
    </row>
    <row r="29" spans="1:2" ht="12.75">
      <c r="A29" s="250" t="s">
        <v>132</v>
      </c>
      <c r="B29" s="282">
        <f>'Bilan comptable'!$F$40</f>
        <v>0</v>
      </c>
    </row>
    <row r="30" spans="1:2" ht="12.75">
      <c r="A30" s="250" t="s">
        <v>133</v>
      </c>
      <c r="B30" s="282">
        <f>'Bilan comptable'!$N$42</f>
        <v>0</v>
      </c>
    </row>
    <row r="31" spans="1:2" ht="12.75">
      <c r="A31" s="250" t="s">
        <v>134</v>
      </c>
      <c r="B31" s="282">
        <f>'Comptes de liaison'!$C$10</f>
        <v>0</v>
      </c>
    </row>
    <row r="32" spans="1:2" ht="12.75">
      <c r="A32" s="250" t="s">
        <v>127</v>
      </c>
      <c r="B32" s="282">
        <f>'Comptes de liaison'!$C$11</f>
        <v>0</v>
      </c>
    </row>
    <row r="33" spans="1:2" ht="12.75">
      <c r="A33" s="250" t="s">
        <v>128</v>
      </c>
      <c r="B33" s="282">
        <f>'Comptes de liaison'!$C$12</f>
        <v>0</v>
      </c>
    </row>
    <row r="34" spans="1:2" ht="12.75">
      <c r="A34" s="250" t="s">
        <v>129</v>
      </c>
      <c r="B34" s="282">
        <f>'Comptes de liaison'!$C$13</f>
        <v>0</v>
      </c>
    </row>
    <row r="35" spans="1:2" ht="12.75">
      <c r="A35" s="250" t="s">
        <v>130</v>
      </c>
      <c r="B35" s="282">
        <f>'Comptes de liaison'!$C$14</f>
        <v>0</v>
      </c>
    </row>
    <row r="36" spans="1:2" ht="13.5" thickBot="1">
      <c r="A36" s="251" t="s">
        <v>131</v>
      </c>
      <c r="B36" s="282">
        <f>'Comptes de liaison'!$C$15</f>
        <v>0</v>
      </c>
    </row>
    <row r="37" spans="1:2" ht="13.5" thickBot="1">
      <c r="A37" s="251"/>
      <c r="B37" s="260"/>
    </row>
  </sheetData>
  <sheetProtection password="EAD6" sheet="1" objects="1"/>
  <conditionalFormatting sqref="B5:B19">
    <cfRule type="containsText" priority="4" dxfId="5" operator="containsText" text="KO">
      <formula>NOT(ISERROR(SEARCH("KO",B5)))</formula>
    </cfRule>
  </conditionalFormatting>
  <conditionalFormatting sqref="B5:B37">
    <cfRule type="containsText" priority="3" dxfId="5" operator="containsText" text="KO">
      <formula>NOT(ISERROR(SEARCH("KO",B5)))</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Feuil13"/>
  <dimension ref="A1:BT94"/>
  <sheetViews>
    <sheetView showGridLines="0" zoomScalePageLayoutView="85" workbookViewId="0" topLeftCell="A1">
      <selection activeCell="E41" sqref="E41"/>
    </sheetView>
  </sheetViews>
  <sheetFormatPr defaultColWidth="11.421875" defaultRowHeight="15"/>
  <cols>
    <col min="1" max="1" width="3.140625" style="121" customWidth="1"/>
    <col min="2" max="2" width="3.00390625" style="121" bestFit="1" customWidth="1"/>
    <col min="3" max="4" width="2.57421875" style="121" customWidth="1"/>
    <col min="5" max="5" width="46.57421875" style="121" customWidth="1"/>
    <col min="6" max="7" width="15.8515625" style="122" customWidth="1"/>
    <col min="8" max="8" width="15.57421875" style="122" customWidth="1"/>
    <col min="9" max="9" width="15.8515625" style="122" customWidth="1"/>
    <col min="10" max="10" width="3.00390625" style="121" bestFit="1" customWidth="1"/>
    <col min="11" max="12" width="2.421875" style="121" customWidth="1"/>
    <col min="13" max="13" width="69.140625" style="121" customWidth="1"/>
    <col min="14" max="15" width="15.8515625" style="123" customWidth="1"/>
    <col min="16" max="16" width="2.7109375" style="121" customWidth="1"/>
    <col min="17" max="17" width="47.7109375" style="54" customWidth="1"/>
    <col min="18" max="18" width="9.57421875" style="54" customWidth="1"/>
    <col min="19" max="20" width="9.57421875" style="41" customWidth="1"/>
    <col min="21" max="72" width="11.421875" style="41" customWidth="1"/>
    <col min="73" max="16384" width="11.421875" style="42" customWidth="1"/>
  </cols>
  <sheetData>
    <row r="1" spans="1:18" ht="15" customHeight="1">
      <c r="A1" s="34"/>
      <c r="B1" s="35"/>
      <c r="C1" s="36"/>
      <c r="D1" s="37"/>
      <c r="E1" s="189"/>
      <c r="F1" s="37"/>
      <c r="G1" s="37"/>
      <c r="H1" s="37"/>
      <c r="I1" s="37"/>
      <c r="J1" s="37"/>
      <c r="K1" s="37"/>
      <c r="L1" s="37"/>
      <c r="M1" s="37"/>
      <c r="N1" s="38"/>
      <c r="O1" s="38"/>
      <c r="P1" s="39"/>
      <c r="Q1" s="40"/>
      <c r="R1" s="40"/>
    </row>
    <row r="2" spans="1:18" ht="25.5" customHeight="1">
      <c r="A2" s="48"/>
      <c r="B2" s="334" t="s">
        <v>88</v>
      </c>
      <c r="C2" s="335"/>
      <c r="D2" s="335"/>
      <c r="E2" s="336"/>
      <c r="F2" s="337"/>
      <c r="G2" s="338"/>
      <c r="H2" s="339"/>
      <c r="I2" s="187"/>
      <c r="J2" s="187"/>
      <c r="K2" s="187"/>
      <c r="L2" s="187"/>
      <c r="M2" s="187"/>
      <c r="N2" s="52"/>
      <c r="O2" s="52"/>
      <c r="P2" s="53"/>
      <c r="Q2" s="40"/>
      <c r="R2" s="40"/>
    </row>
    <row r="3" spans="1:18" ht="25.5" customHeight="1">
      <c r="A3" s="48"/>
      <c r="B3" s="334" t="s">
        <v>89</v>
      </c>
      <c r="C3" s="335"/>
      <c r="D3" s="335"/>
      <c r="E3" s="336"/>
      <c r="F3" s="340"/>
      <c r="G3" s="341"/>
      <c r="H3" s="342"/>
      <c r="I3" s="187"/>
      <c r="J3" s="187"/>
      <c r="K3" s="187"/>
      <c r="L3" s="187"/>
      <c r="M3" s="187"/>
      <c r="N3" s="52"/>
      <c r="O3" s="52"/>
      <c r="P3" s="53"/>
      <c r="Q3" s="40"/>
      <c r="R3" s="40"/>
    </row>
    <row r="4" spans="1:18" ht="15" customHeight="1">
      <c r="A4" s="48"/>
      <c r="B4" s="185"/>
      <c r="C4" s="186"/>
      <c r="D4" s="187"/>
      <c r="E4" s="188"/>
      <c r="F4" s="187"/>
      <c r="G4" s="187"/>
      <c r="H4" s="187"/>
      <c r="I4" s="187"/>
      <c r="J4" s="187"/>
      <c r="K4" s="187"/>
      <c r="L4" s="187"/>
      <c r="M4" s="187"/>
      <c r="N4" s="52"/>
      <c r="O4" s="52"/>
      <c r="P4" s="53"/>
      <c r="Q4" s="40"/>
      <c r="R4" s="40"/>
    </row>
    <row r="5" spans="1:72" s="47" customFormat="1" ht="38.25" customHeight="1">
      <c r="A5" s="43"/>
      <c r="B5" s="320" t="s">
        <v>90</v>
      </c>
      <c r="C5" s="320"/>
      <c r="D5" s="320"/>
      <c r="E5" s="320"/>
      <c r="F5" s="320"/>
      <c r="G5" s="320"/>
      <c r="H5" s="320"/>
      <c r="I5" s="320"/>
      <c r="J5" s="320"/>
      <c r="K5" s="320"/>
      <c r="L5" s="320"/>
      <c r="M5" s="320"/>
      <c r="N5" s="320"/>
      <c r="O5" s="320"/>
      <c r="P5" s="44"/>
      <c r="Q5" s="45"/>
      <c r="R5" s="45"/>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row>
    <row r="6" spans="1:16" ht="12.75">
      <c r="A6" s="48"/>
      <c r="B6" s="49"/>
      <c r="C6" s="50"/>
      <c r="D6" s="50"/>
      <c r="E6" s="50"/>
      <c r="F6" s="51"/>
      <c r="G6" s="51"/>
      <c r="H6" s="51"/>
      <c r="I6" s="51"/>
      <c r="J6" s="50"/>
      <c r="K6" s="50"/>
      <c r="L6" s="50"/>
      <c r="M6" s="50"/>
      <c r="N6" s="52"/>
      <c r="O6" s="52"/>
      <c r="P6" s="53"/>
    </row>
    <row r="7" spans="1:72" s="59" customFormat="1" ht="12.75" thickBot="1">
      <c r="A7" s="55"/>
      <c r="B7" s="321"/>
      <c r="C7" s="321" t="s">
        <v>8</v>
      </c>
      <c r="D7" s="321"/>
      <c r="E7" s="321"/>
      <c r="F7" s="321"/>
      <c r="G7" s="321"/>
      <c r="H7" s="321"/>
      <c r="I7" s="321"/>
      <c r="J7" s="321"/>
      <c r="K7" s="321"/>
      <c r="L7" s="321"/>
      <c r="M7" s="321"/>
      <c r="N7" s="321"/>
      <c r="O7" s="321"/>
      <c r="P7" s="56"/>
      <c r="Q7" s="57"/>
      <c r="R7" s="57"/>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row>
    <row r="8" spans="1:72" s="64" customFormat="1" ht="15.75" customHeight="1" thickBot="1">
      <c r="A8" s="60"/>
      <c r="B8" s="327" t="s">
        <v>18</v>
      </c>
      <c r="C8" s="328"/>
      <c r="D8" s="328"/>
      <c r="E8" s="329"/>
      <c r="F8" s="346" t="str">
        <f>IF('Page de garde'!$D$4="","31 décembre N","31 décembre "&amp;'Page de garde'!$D$4)</f>
        <v>31 décembre N</v>
      </c>
      <c r="G8" s="347"/>
      <c r="H8" s="348"/>
      <c r="I8" s="197" t="str">
        <f>IF('Page de garde'!$D$4="","31 déc. N-1","31 déc. "&amp;'Page de garde'!$D$4-1)</f>
        <v>31 déc. N-1</v>
      </c>
      <c r="J8" s="327" t="s">
        <v>22</v>
      </c>
      <c r="K8" s="328"/>
      <c r="L8" s="328"/>
      <c r="M8" s="329"/>
      <c r="N8" s="322" t="str">
        <f>IF('Page de garde'!$D$4="","31 déc. N","31 déc. "&amp;'Page de garde'!$D$4)</f>
        <v>31 déc. N</v>
      </c>
      <c r="O8" s="324" t="str">
        <f>IF('Page de garde'!$D$4="","31 déc. N-1","31 déc. "&amp;'Page de garde'!$D$4-1)</f>
        <v>31 déc. N-1</v>
      </c>
      <c r="P8" s="61"/>
      <c r="Q8" s="62"/>
      <c r="R8" s="62"/>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row>
    <row r="9" spans="1:72" s="64" customFormat="1" ht="31.5" customHeight="1" thickBot="1">
      <c r="A9" s="60"/>
      <c r="B9" s="330"/>
      <c r="C9" s="331"/>
      <c r="D9" s="331"/>
      <c r="E9" s="332"/>
      <c r="F9" s="198" t="s">
        <v>19</v>
      </c>
      <c r="G9" s="199" t="s">
        <v>20</v>
      </c>
      <c r="H9" s="200" t="s">
        <v>21</v>
      </c>
      <c r="I9" s="201" t="s">
        <v>21</v>
      </c>
      <c r="J9" s="330"/>
      <c r="K9" s="331"/>
      <c r="L9" s="331"/>
      <c r="M9" s="332"/>
      <c r="N9" s="323"/>
      <c r="O9" s="325"/>
      <c r="P9" s="131"/>
      <c r="Q9" s="62"/>
      <c r="R9" s="62"/>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row>
    <row r="10" spans="1:72" s="74" customFormat="1" ht="12">
      <c r="A10" s="65"/>
      <c r="B10" s="65"/>
      <c r="C10" s="66" t="s">
        <v>23</v>
      </c>
      <c r="D10" s="67"/>
      <c r="E10" s="68"/>
      <c r="F10" s="69"/>
      <c r="G10" s="124"/>
      <c r="H10" s="124"/>
      <c r="I10" s="70"/>
      <c r="J10" s="65"/>
      <c r="K10" s="66" t="s">
        <v>35</v>
      </c>
      <c r="L10" s="67"/>
      <c r="M10" s="68"/>
      <c r="N10" s="69"/>
      <c r="O10" s="124"/>
      <c r="P10" s="132"/>
      <c r="Q10" s="72"/>
      <c r="R10" s="72"/>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row>
    <row r="11" spans="1:72" s="74" customFormat="1" ht="12">
      <c r="A11" s="65"/>
      <c r="B11" s="65"/>
      <c r="C11" s="67"/>
      <c r="D11" s="67" t="s">
        <v>24</v>
      </c>
      <c r="E11" s="68"/>
      <c r="F11" s="191">
        <f>SUM(F12:F14)</f>
        <v>0</v>
      </c>
      <c r="G11" s="192">
        <f>SUM(G12:G14)</f>
        <v>0</v>
      </c>
      <c r="H11" s="192">
        <f aca="true" t="shared" si="0" ref="H11:H25">F11-G11</f>
        <v>0</v>
      </c>
      <c r="I11" s="193">
        <f>SUM(I12:I14)</f>
        <v>0</v>
      </c>
      <c r="J11" s="65"/>
      <c r="K11" s="67"/>
      <c r="L11" s="67" t="s">
        <v>188</v>
      </c>
      <c r="M11" s="77"/>
      <c r="N11" s="75"/>
      <c r="O11" s="125"/>
      <c r="P11" s="132"/>
      <c r="Q11" s="72"/>
      <c r="R11" s="72"/>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row>
    <row r="12" spans="1:72" s="74" customFormat="1" ht="12">
      <c r="A12" s="65"/>
      <c r="B12" s="65"/>
      <c r="C12" s="67"/>
      <c r="D12" s="67"/>
      <c r="E12" s="81" t="s">
        <v>25</v>
      </c>
      <c r="F12" s="75"/>
      <c r="G12" s="125"/>
      <c r="H12" s="124">
        <f t="shared" si="0"/>
        <v>0</v>
      </c>
      <c r="I12" s="76"/>
      <c r="J12" s="65"/>
      <c r="K12" s="67"/>
      <c r="L12" s="67" t="s">
        <v>36</v>
      </c>
      <c r="M12" s="77"/>
      <c r="N12" s="75"/>
      <c r="O12" s="125"/>
      <c r="P12" s="132"/>
      <c r="Q12" s="72"/>
      <c r="R12" s="72"/>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row>
    <row r="13" spans="1:72" s="74" customFormat="1" ht="12">
      <c r="A13" s="65"/>
      <c r="B13" s="65"/>
      <c r="C13" s="67"/>
      <c r="D13" s="67"/>
      <c r="E13" s="81" t="s">
        <v>26</v>
      </c>
      <c r="F13" s="75"/>
      <c r="G13" s="125"/>
      <c r="H13" s="124">
        <f t="shared" si="0"/>
        <v>0</v>
      </c>
      <c r="I13" s="76"/>
      <c r="J13" s="65"/>
      <c r="K13" s="67"/>
      <c r="L13" s="67" t="s">
        <v>37</v>
      </c>
      <c r="M13" s="77"/>
      <c r="N13" s="75"/>
      <c r="O13" s="125"/>
      <c r="P13" s="132"/>
      <c r="Q13" s="72"/>
      <c r="R13" s="72"/>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row>
    <row r="14" spans="1:72" s="74" customFormat="1" ht="12">
      <c r="A14" s="65"/>
      <c r="B14" s="65"/>
      <c r="C14" s="67"/>
      <c r="D14" s="67"/>
      <c r="E14" s="81" t="s">
        <v>27</v>
      </c>
      <c r="F14" s="75"/>
      <c r="G14" s="125"/>
      <c r="H14" s="124">
        <f t="shared" si="0"/>
        <v>0</v>
      </c>
      <c r="I14" s="76"/>
      <c r="J14" s="65"/>
      <c r="K14" s="67"/>
      <c r="L14" s="67"/>
      <c r="M14" s="130" t="s">
        <v>38</v>
      </c>
      <c r="N14" s="75"/>
      <c r="O14" s="125"/>
      <c r="P14" s="132"/>
      <c r="Q14" s="72"/>
      <c r="R14" s="72"/>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row>
    <row r="15" spans="1:72" s="74" customFormat="1" ht="12">
      <c r="A15" s="65"/>
      <c r="B15" s="65"/>
      <c r="C15" s="67"/>
      <c r="D15" s="67" t="s">
        <v>28</v>
      </c>
      <c r="E15" s="68"/>
      <c r="F15" s="191">
        <f>SUM(F16:F20)</f>
        <v>0</v>
      </c>
      <c r="G15" s="192">
        <f>SUM(G16:G20)</f>
        <v>0</v>
      </c>
      <c r="H15" s="192">
        <f t="shared" si="0"/>
        <v>0</v>
      </c>
      <c r="I15" s="193">
        <f>SUM(I16:I20)</f>
        <v>0</v>
      </c>
      <c r="J15" s="65"/>
      <c r="K15" s="67"/>
      <c r="L15" s="67" t="s">
        <v>39</v>
      </c>
      <c r="M15" s="68"/>
      <c r="N15" s="191">
        <f>SUM(N16:N21)</f>
        <v>0</v>
      </c>
      <c r="O15" s="194">
        <f>SUM(O16:O21)</f>
        <v>0</v>
      </c>
      <c r="P15" s="132"/>
      <c r="Q15" s="72"/>
      <c r="R15" s="72"/>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row>
    <row r="16" spans="1:72" s="74" customFormat="1" ht="12">
      <c r="A16" s="65"/>
      <c r="B16" s="78"/>
      <c r="C16" s="79"/>
      <c r="D16" s="80"/>
      <c r="E16" s="81" t="s">
        <v>9</v>
      </c>
      <c r="F16" s="75"/>
      <c r="G16" s="125"/>
      <c r="H16" s="124">
        <f t="shared" si="0"/>
        <v>0</v>
      </c>
      <c r="I16" s="76"/>
      <c r="J16" s="65"/>
      <c r="K16" s="67"/>
      <c r="L16" s="67"/>
      <c r="M16" s="83" t="s">
        <v>44</v>
      </c>
      <c r="N16" s="75"/>
      <c r="O16" s="125"/>
      <c r="P16" s="132"/>
      <c r="Q16" s="72"/>
      <c r="R16" s="72"/>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row>
    <row r="17" spans="1:72" s="74" customFormat="1" ht="12">
      <c r="A17" s="65"/>
      <c r="B17" s="78"/>
      <c r="C17" s="79"/>
      <c r="D17" s="80"/>
      <c r="E17" s="81" t="s">
        <v>10</v>
      </c>
      <c r="F17" s="75"/>
      <c r="G17" s="125"/>
      <c r="H17" s="124">
        <f t="shared" si="0"/>
        <v>0</v>
      </c>
      <c r="I17" s="76"/>
      <c r="J17" s="65"/>
      <c r="K17" s="67"/>
      <c r="L17" s="67"/>
      <c r="M17" s="83" t="s">
        <v>85</v>
      </c>
      <c r="N17" s="75"/>
      <c r="O17" s="125"/>
      <c r="P17" s="132"/>
      <c r="Q17" s="72"/>
      <c r="R17" s="72"/>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row>
    <row r="18" spans="1:72" s="74" customFormat="1" ht="12">
      <c r="A18" s="65"/>
      <c r="B18" s="78"/>
      <c r="C18" s="79"/>
      <c r="D18" s="80"/>
      <c r="E18" s="81" t="s">
        <v>11</v>
      </c>
      <c r="F18" s="75"/>
      <c r="G18" s="125"/>
      <c r="H18" s="124">
        <f t="shared" si="0"/>
        <v>0</v>
      </c>
      <c r="I18" s="76"/>
      <c r="J18" s="65"/>
      <c r="K18" s="67"/>
      <c r="L18" s="67"/>
      <c r="M18" s="83" t="s">
        <v>45</v>
      </c>
      <c r="N18" s="75"/>
      <c r="O18" s="125"/>
      <c r="P18" s="132"/>
      <c r="Q18" s="72"/>
      <c r="R18" s="72"/>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row>
    <row r="19" spans="1:72" s="74" customFormat="1" ht="12">
      <c r="A19" s="65"/>
      <c r="B19" s="78"/>
      <c r="C19" s="79"/>
      <c r="D19" s="80"/>
      <c r="E19" s="81" t="s">
        <v>12</v>
      </c>
      <c r="F19" s="75"/>
      <c r="G19" s="125"/>
      <c r="H19" s="124">
        <f t="shared" si="0"/>
        <v>0</v>
      </c>
      <c r="I19" s="76"/>
      <c r="J19" s="65"/>
      <c r="K19" s="67"/>
      <c r="L19" s="67"/>
      <c r="M19" s="83" t="s">
        <v>46</v>
      </c>
      <c r="N19" s="75"/>
      <c r="O19" s="125"/>
      <c r="P19" s="132"/>
      <c r="Q19" s="72"/>
      <c r="R19" s="72"/>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row>
    <row r="20" spans="1:72" s="74" customFormat="1" ht="12">
      <c r="A20" s="65"/>
      <c r="B20" s="78"/>
      <c r="C20" s="79"/>
      <c r="D20" s="80"/>
      <c r="E20" s="81" t="s">
        <v>178</v>
      </c>
      <c r="F20" s="75"/>
      <c r="G20" s="125"/>
      <c r="H20" s="124">
        <f t="shared" si="0"/>
        <v>0</v>
      </c>
      <c r="I20" s="76"/>
      <c r="J20" s="65"/>
      <c r="K20" s="67"/>
      <c r="L20" s="67"/>
      <c r="M20" s="83" t="s">
        <v>189</v>
      </c>
      <c r="N20" s="75"/>
      <c r="O20" s="125"/>
      <c r="P20" s="132"/>
      <c r="Q20" s="72"/>
      <c r="R20" s="72"/>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row>
    <row r="21" spans="1:72" s="74" customFormat="1" ht="12">
      <c r="A21" s="65"/>
      <c r="B21" s="65"/>
      <c r="C21" s="67"/>
      <c r="D21" s="67" t="s">
        <v>13</v>
      </c>
      <c r="E21" s="68"/>
      <c r="F21" s="191">
        <f>SUM(F22:F25)</f>
        <v>0</v>
      </c>
      <c r="G21" s="192">
        <f>SUM(G22:G25)</f>
        <v>0</v>
      </c>
      <c r="H21" s="192">
        <f t="shared" si="0"/>
        <v>0</v>
      </c>
      <c r="I21" s="193">
        <f>SUM(I22:I25)</f>
        <v>0</v>
      </c>
      <c r="J21" s="65"/>
      <c r="K21" s="67"/>
      <c r="L21" s="67"/>
      <c r="M21" s="83" t="s">
        <v>47</v>
      </c>
      <c r="N21" s="75"/>
      <c r="O21" s="125"/>
      <c r="P21" s="132"/>
      <c r="Q21" s="82"/>
      <c r="R21" s="72"/>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row>
    <row r="22" spans="1:72" s="74" customFormat="1" ht="12">
      <c r="A22" s="65"/>
      <c r="B22" s="65"/>
      <c r="C22" s="67"/>
      <c r="D22" s="67"/>
      <c r="E22" s="83" t="s">
        <v>179</v>
      </c>
      <c r="F22" s="75"/>
      <c r="G22" s="125"/>
      <c r="H22" s="124">
        <f t="shared" si="0"/>
        <v>0</v>
      </c>
      <c r="I22" s="76"/>
      <c r="J22" s="65"/>
      <c r="K22" s="67"/>
      <c r="L22" s="67" t="s">
        <v>40</v>
      </c>
      <c r="M22" s="68"/>
      <c r="N22" s="191">
        <f>SUM(N23:N28)</f>
        <v>0</v>
      </c>
      <c r="O22" s="194">
        <f>SUM(O23:O28)</f>
        <v>0</v>
      </c>
      <c r="P22" s="132"/>
      <c r="Q22" s="82"/>
      <c r="R22" s="72"/>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row>
    <row r="23" spans="1:72" s="74" customFormat="1" ht="12">
      <c r="A23" s="65"/>
      <c r="B23" s="65"/>
      <c r="C23" s="67"/>
      <c r="D23" s="67"/>
      <c r="E23" s="83" t="s">
        <v>29</v>
      </c>
      <c r="F23" s="75"/>
      <c r="G23" s="125"/>
      <c r="H23" s="124">
        <f t="shared" si="0"/>
        <v>0</v>
      </c>
      <c r="I23" s="76"/>
      <c r="J23" s="65"/>
      <c r="K23" s="67"/>
      <c r="L23" s="67"/>
      <c r="M23" s="83" t="s">
        <v>48</v>
      </c>
      <c r="N23" s="75"/>
      <c r="O23" s="125"/>
      <c r="P23" s="132"/>
      <c r="Q23" s="82"/>
      <c r="R23" s="72"/>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row>
    <row r="24" spans="1:72" s="74" customFormat="1" ht="12">
      <c r="A24" s="65"/>
      <c r="B24" s="65"/>
      <c r="C24" s="67"/>
      <c r="D24" s="67"/>
      <c r="E24" s="83" t="s">
        <v>30</v>
      </c>
      <c r="F24" s="75"/>
      <c r="G24" s="125"/>
      <c r="H24" s="124">
        <f t="shared" si="0"/>
        <v>0</v>
      </c>
      <c r="I24" s="76"/>
      <c r="J24" s="78"/>
      <c r="K24" s="79"/>
      <c r="L24" s="79"/>
      <c r="M24" s="83" t="s">
        <v>49</v>
      </c>
      <c r="N24" s="75"/>
      <c r="O24" s="125"/>
      <c r="P24" s="132"/>
      <c r="Q24" s="89"/>
      <c r="R24" s="72"/>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row>
    <row r="25" spans="1:72" s="74" customFormat="1" ht="12">
      <c r="A25" s="65"/>
      <c r="B25" s="65"/>
      <c r="C25" s="67"/>
      <c r="D25" s="67"/>
      <c r="E25" s="83" t="s">
        <v>31</v>
      </c>
      <c r="F25" s="75"/>
      <c r="G25" s="125"/>
      <c r="H25" s="124">
        <f t="shared" si="0"/>
        <v>0</v>
      </c>
      <c r="I25" s="76"/>
      <c r="J25" s="78"/>
      <c r="K25" s="79"/>
      <c r="L25" s="79"/>
      <c r="M25" s="349" t="s">
        <v>50</v>
      </c>
      <c r="N25" s="333"/>
      <c r="O25" s="326"/>
      <c r="P25" s="132"/>
      <c r="Q25" s="90"/>
      <c r="R25" s="89"/>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row>
    <row r="26" spans="1:72" s="74" customFormat="1" ht="12">
      <c r="A26" s="65"/>
      <c r="B26" s="84"/>
      <c r="C26" s="85"/>
      <c r="D26" s="85"/>
      <c r="E26" s="86"/>
      <c r="F26" s="87"/>
      <c r="G26" s="108"/>
      <c r="H26" s="108"/>
      <c r="I26" s="88"/>
      <c r="J26" s="78"/>
      <c r="K26" s="79"/>
      <c r="L26" s="79"/>
      <c r="M26" s="349"/>
      <c r="N26" s="333"/>
      <c r="O26" s="326"/>
      <c r="P26" s="132"/>
      <c r="Q26" s="72"/>
      <c r="R26" s="72"/>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row>
    <row r="27" spans="1:72" s="74" customFormat="1" ht="12">
      <c r="A27" s="65"/>
      <c r="B27" s="84"/>
      <c r="C27" s="85"/>
      <c r="D27" s="85"/>
      <c r="E27" s="91"/>
      <c r="F27" s="87"/>
      <c r="G27" s="108"/>
      <c r="H27" s="108"/>
      <c r="I27" s="88"/>
      <c r="J27" s="78"/>
      <c r="K27" s="79"/>
      <c r="L27" s="79"/>
      <c r="M27" s="83" t="s">
        <v>51</v>
      </c>
      <c r="N27" s="75"/>
      <c r="O27" s="125"/>
      <c r="P27" s="132"/>
      <c r="Q27" s="72"/>
      <c r="R27" s="72"/>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row>
    <row r="28" spans="1:72" s="74" customFormat="1" ht="12" customHeight="1">
      <c r="A28" s="65"/>
      <c r="B28" s="84"/>
      <c r="C28" s="85"/>
      <c r="D28" s="85"/>
      <c r="E28" s="91"/>
      <c r="F28" s="87"/>
      <c r="G28" s="108"/>
      <c r="H28" s="108"/>
      <c r="I28" s="88"/>
      <c r="J28" s="65"/>
      <c r="K28" s="67"/>
      <c r="L28" s="67"/>
      <c r="M28" s="83" t="s">
        <v>52</v>
      </c>
      <c r="N28" s="75"/>
      <c r="O28" s="125"/>
      <c r="P28" s="132"/>
      <c r="Q28" s="72"/>
      <c r="R28" s="72"/>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row>
    <row r="29" spans="1:72" s="74" customFormat="1" ht="12">
      <c r="A29" s="65"/>
      <c r="B29" s="84"/>
      <c r="C29" s="85"/>
      <c r="D29" s="85"/>
      <c r="E29" s="91"/>
      <c r="F29" s="87"/>
      <c r="G29" s="108"/>
      <c r="H29" s="108"/>
      <c r="I29" s="88"/>
      <c r="J29" s="65"/>
      <c r="K29" s="67"/>
      <c r="L29" s="68" t="s">
        <v>41</v>
      </c>
      <c r="M29" s="130"/>
      <c r="N29" s="75"/>
      <c r="O29" s="125"/>
      <c r="P29" s="132"/>
      <c r="Q29" s="72"/>
      <c r="R29" s="72"/>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row>
    <row r="30" spans="1:72" s="74" customFormat="1" ht="12">
      <c r="A30" s="65"/>
      <c r="B30" s="84"/>
      <c r="C30" s="85"/>
      <c r="D30" s="85"/>
      <c r="E30" s="91"/>
      <c r="F30" s="87"/>
      <c r="G30" s="108"/>
      <c r="H30" s="108"/>
      <c r="I30" s="88"/>
      <c r="J30" s="65"/>
      <c r="K30" s="67"/>
      <c r="L30" s="68" t="s">
        <v>42</v>
      </c>
      <c r="M30" s="68"/>
      <c r="N30" s="75"/>
      <c r="O30" s="125"/>
      <c r="P30" s="132"/>
      <c r="Q30" s="72"/>
      <c r="R30" s="72"/>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row>
    <row r="31" spans="1:72" s="74" customFormat="1" ht="12">
      <c r="A31" s="65"/>
      <c r="B31" s="84"/>
      <c r="C31" s="85"/>
      <c r="D31" s="85"/>
      <c r="E31" s="91"/>
      <c r="F31" s="87"/>
      <c r="G31" s="108"/>
      <c r="H31" s="108"/>
      <c r="I31" s="88"/>
      <c r="J31" s="65"/>
      <c r="K31" s="67"/>
      <c r="L31" s="67" t="s">
        <v>77</v>
      </c>
      <c r="M31" s="68"/>
      <c r="N31" s="75"/>
      <c r="O31" s="125"/>
      <c r="P31" s="132"/>
      <c r="Q31" s="72"/>
      <c r="R31" s="72"/>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row>
    <row r="32" spans="1:72" s="74" customFormat="1" ht="12">
      <c r="A32" s="65"/>
      <c r="B32" s="84"/>
      <c r="C32" s="85"/>
      <c r="D32" s="85"/>
      <c r="E32" s="91"/>
      <c r="F32" s="87"/>
      <c r="G32" s="108"/>
      <c r="H32" s="108"/>
      <c r="I32" s="88"/>
      <c r="J32" s="65"/>
      <c r="K32" s="67"/>
      <c r="L32" s="67" t="s">
        <v>190</v>
      </c>
      <c r="M32" s="68"/>
      <c r="N32" s="75"/>
      <c r="O32" s="125"/>
      <c r="P32" s="132"/>
      <c r="Q32" s="72"/>
      <c r="R32" s="72"/>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row>
    <row r="33" spans="1:72" s="74" customFormat="1" ht="12">
      <c r="A33" s="65"/>
      <c r="B33" s="84"/>
      <c r="C33" s="85"/>
      <c r="D33" s="85"/>
      <c r="E33" s="91"/>
      <c r="F33" s="87"/>
      <c r="G33" s="108"/>
      <c r="H33" s="108"/>
      <c r="I33" s="88"/>
      <c r="J33" s="65"/>
      <c r="K33" s="67"/>
      <c r="L33" s="67" t="s">
        <v>43</v>
      </c>
      <c r="M33" s="68"/>
      <c r="N33" s="191">
        <f>SUM(N34:N38)</f>
        <v>0</v>
      </c>
      <c r="O33" s="194">
        <f>SUM(O34:O38)</f>
        <v>0</v>
      </c>
      <c r="P33" s="132"/>
      <c r="Q33" s="72"/>
      <c r="R33" s="72"/>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row>
    <row r="34" spans="1:72" s="74" customFormat="1" ht="12">
      <c r="A34" s="65"/>
      <c r="B34" s="84"/>
      <c r="C34" s="85"/>
      <c r="D34" s="85"/>
      <c r="E34" s="91"/>
      <c r="F34" s="87"/>
      <c r="G34" s="108"/>
      <c r="H34" s="108"/>
      <c r="I34" s="88"/>
      <c r="J34" s="65"/>
      <c r="K34" s="67"/>
      <c r="L34" s="67"/>
      <c r="M34" s="83" t="s">
        <v>56</v>
      </c>
      <c r="N34" s="75"/>
      <c r="O34" s="125"/>
      <c r="P34" s="132"/>
      <c r="Q34" s="72"/>
      <c r="R34" s="72"/>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row>
    <row r="35" spans="1:72" s="74" customFormat="1" ht="12">
      <c r="A35" s="65"/>
      <c r="B35" s="84"/>
      <c r="C35" s="85"/>
      <c r="D35" s="85"/>
      <c r="E35" s="91"/>
      <c r="F35" s="87"/>
      <c r="G35" s="108"/>
      <c r="H35" s="108"/>
      <c r="I35" s="88"/>
      <c r="J35" s="65"/>
      <c r="K35" s="67"/>
      <c r="L35" s="67"/>
      <c r="M35" s="83" t="s">
        <v>57</v>
      </c>
      <c r="N35" s="75"/>
      <c r="O35" s="125"/>
      <c r="P35" s="132"/>
      <c r="Q35" s="72"/>
      <c r="R35" s="72"/>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row>
    <row r="36" spans="1:72" s="74" customFormat="1" ht="12">
      <c r="A36" s="65"/>
      <c r="B36" s="84"/>
      <c r="C36" s="85"/>
      <c r="D36" s="85"/>
      <c r="E36" s="91"/>
      <c r="F36" s="87"/>
      <c r="G36" s="108"/>
      <c r="H36" s="108"/>
      <c r="I36" s="88"/>
      <c r="J36" s="65"/>
      <c r="K36" s="67"/>
      <c r="L36" s="67"/>
      <c r="M36" s="83" t="s">
        <v>58</v>
      </c>
      <c r="N36" s="75"/>
      <c r="O36" s="125"/>
      <c r="P36" s="132"/>
      <c r="Q36" s="72"/>
      <c r="R36" s="72"/>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row>
    <row r="37" spans="1:72" s="74" customFormat="1" ht="12">
      <c r="A37" s="65"/>
      <c r="B37" s="84"/>
      <c r="C37" s="85"/>
      <c r="D37" s="85"/>
      <c r="E37" s="91"/>
      <c r="F37" s="87"/>
      <c r="G37" s="108"/>
      <c r="H37" s="108"/>
      <c r="I37" s="88"/>
      <c r="J37" s="65"/>
      <c r="K37" s="67"/>
      <c r="L37" s="67"/>
      <c r="M37" s="83" t="s">
        <v>59</v>
      </c>
      <c r="N37" s="75"/>
      <c r="O37" s="125"/>
      <c r="P37" s="132"/>
      <c r="Q37" s="72"/>
      <c r="R37" s="72"/>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row>
    <row r="38" spans="1:72" s="74" customFormat="1" ht="12" customHeight="1">
      <c r="A38" s="65"/>
      <c r="B38" s="136"/>
      <c r="C38" s="140"/>
      <c r="D38" s="137"/>
      <c r="E38" s="139" t="s">
        <v>33</v>
      </c>
      <c r="F38" s="99">
        <f>F11+F15+F21</f>
        <v>0</v>
      </c>
      <c r="G38" s="126">
        <f>G11+G15+G21</f>
        <v>0</v>
      </c>
      <c r="H38" s="126">
        <f>F38-G38</f>
        <v>0</v>
      </c>
      <c r="I38" s="100">
        <f>I11+I15+I21</f>
        <v>0</v>
      </c>
      <c r="J38" s="65"/>
      <c r="K38" s="67"/>
      <c r="L38" s="67"/>
      <c r="M38" s="83" t="s">
        <v>60</v>
      </c>
      <c r="N38" s="75"/>
      <c r="O38" s="125"/>
      <c r="P38" s="132"/>
      <c r="Q38" s="72"/>
      <c r="R38" s="72"/>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row>
    <row r="39" spans="1:72" s="74" customFormat="1" ht="12">
      <c r="A39" s="65"/>
      <c r="B39" s="102"/>
      <c r="C39" s="104"/>
      <c r="D39" s="97" t="s">
        <v>34</v>
      </c>
      <c r="E39" s="98"/>
      <c r="F39" s="176"/>
      <c r="G39" s="177"/>
      <c r="H39" s="127">
        <f>F39-G39</f>
        <v>0</v>
      </c>
      <c r="I39" s="178"/>
      <c r="J39" s="65"/>
      <c r="K39" s="67"/>
      <c r="L39" s="67" t="s">
        <v>53</v>
      </c>
      <c r="M39" s="68"/>
      <c r="N39" s="75"/>
      <c r="O39" s="125"/>
      <c r="P39" s="132"/>
      <c r="Q39" s="72"/>
      <c r="R39" s="72"/>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row>
    <row r="40" spans="1:72" s="74" customFormat="1" ht="15" customHeight="1">
      <c r="A40" s="65"/>
      <c r="B40" s="141"/>
      <c r="C40" s="137"/>
      <c r="D40" s="137"/>
      <c r="E40" s="134" t="s">
        <v>32</v>
      </c>
      <c r="F40" s="99">
        <f>F39</f>
        <v>0</v>
      </c>
      <c r="G40" s="126">
        <f>G39</f>
        <v>0</v>
      </c>
      <c r="H40" s="126">
        <f>F40-G40</f>
        <v>0</v>
      </c>
      <c r="I40" s="99">
        <f>I39</f>
        <v>0</v>
      </c>
      <c r="J40" s="136"/>
      <c r="K40" s="137"/>
      <c r="L40" s="137"/>
      <c r="M40" s="139" t="s">
        <v>33</v>
      </c>
      <c r="N40" s="129">
        <f>SUM(N11:N13)+N15+N22+SUM(N29:N33)+N39</f>
        <v>0</v>
      </c>
      <c r="O40" s="129">
        <f>SUM(O11:O13)+O15+O22+SUM(O29:O33)+O39</f>
        <v>0</v>
      </c>
      <c r="P40" s="132"/>
      <c r="Q40" s="72"/>
      <c r="R40" s="72"/>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row>
    <row r="41" spans="1:72" s="74" customFormat="1" ht="12">
      <c r="A41" s="65"/>
      <c r="B41" s="102"/>
      <c r="C41" s="103" t="s">
        <v>55</v>
      </c>
      <c r="D41" s="104"/>
      <c r="E41" s="104"/>
      <c r="F41" s="105"/>
      <c r="G41" s="127"/>
      <c r="H41" s="127"/>
      <c r="I41" s="106"/>
      <c r="J41" s="96"/>
      <c r="K41" s="97"/>
      <c r="L41" s="97" t="s">
        <v>54</v>
      </c>
      <c r="M41" s="98"/>
      <c r="N41" s="75"/>
      <c r="O41" s="125"/>
      <c r="P41" s="132"/>
      <c r="Q41" s="72"/>
      <c r="R41" s="72"/>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row>
    <row r="42" spans="1:72" s="74" customFormat="1" ht="15" customHeight="1">
      <c r="A42" s="65"/>
      <c r="B42" s="65"/>
      <c r="C42" s="67"/>
      <c r="D42" s="67" t="s">
        <v>14</v>
      </c>
      <c r="E42" s="67"/>
      <c r="F42" s="191">
        <f>SUM(F43:F47)</f>
        <v>0</v>
      </c>
      <c r="G42" s="192">
        <f>SUM(G43:G47)</f>
        <v>0</v>
      </c>
      <c r="H42" s="192">
        <f aca="true" t="shared" si="1" ref="H42:H60">F42-G42</f>
        <v>0</v>
      </c>
      <c r="I42" s="193">
        <f>SUM(I43:I47)</f>
        <v>0</v>
      </c>
      <c r="J42" s="136"/>
      <c r="K42" s="137"/>
      <c r="L42" s="137"/>
      <c r="M42" s="134" t="s">
        <v>32</v>
      </c>
      <c r="N42" s="101">
        <f>N41</f>
        <v>0</v>
      </c>
      <c r="O42" s="100">
        <f>O41</f>
        <v>0</v>
      </c>
      <c r="P42" s="132"/>
      <c r="Q42" s="72"/>
      <c r="R42" s="72"/>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row>
    <row r="43" spans="1:72" s="74" customFormat="1" ht="12">
      <c r="A43" s="65"/>
      <c r="B43" s="65"/>
      <c r="C43" s="67"/>
      <c r="D43" s="67"/>
      <c r="E43" s="133" t="s">
        <v>180</v>
      </c>
      <c r="F43" s="75"/>
      <c r="G43" s="125"/>
      <c r="H43" s="124">
        <f t="shared" si="1"/>
        <v>0</v>
      </c>
      <c r="I43" s="76"/>
      <c r="J43" s="102"/>
      <c r="K43" s="103"/>
      <c r="L43" s="104" t="s">
        <v>191</v>
      </c>
      <c r="M43" s="107"/>
      <c r="N43" s="75"/>
      <c r="O43" s="76"/>
      <c r="P43" s="71"/>
      <c r="Q43" s="72"/>
      <c r="R43" s="72"/>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row>
    <row r="44" spans="1:72" s="74" customFormat="1" ht="12">
      <c r="A44" s="65"/>
      <c r="B44" s="65"/>
      <c r="C44" s="67"/>
      <c r="D44" s="67"/>
      <c r="E44" s="133" t="s">
        <v>181</v>
      </c>
      <c r="F44" s="75"/>
      <c r="G44" s="125"/>
      <c r="H44" s="124">
        <f t="shared" si="1"/>
        <v>0</v>
      </c>
      <c r="I44" s="76"/>
      <c r="J44" s="65"/>
      <c r="K44" s="67"/>
      <c r="L44" s="67" t="s">
        <v>64</v>
      </c>
      <c r="M44" s="68"/>
      <c r="N44" s="75"/>
      <c r="O44" s="76"/>
      <c r="P44" s="71"/>
      <c r="Q44" s="72"/>
      <c r="R44" s="72"/>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row>
    <row r="45" spans="1:72" s="74" customFormat="1" ht="12">
      <c r="A45" s="65"/>
      <c r="B45" s="65"/>
      <c r="C45" s="67"/>
      <c r="D45" s="67"/>
      <c r="E45" s="133" t="s">
        <v>61</v>
      </c>
      <c r="F45" s="75"/>
      <c r="G45" s="125"/>
      <c r="H45" s="124">
        <f t="shared" si="1"/>
        <v>0</v>
      </c>
      <c r="I45" s="76"/>
      <c r="J45" s="65"/>
      <c r="K45" s="67"/>
      <c r="L45" s="67" t="s">
        <v>192</v>
      </c>
      <c r="M45" s="93"/>
      <c r="N45" s="75"/>
      <c r="O45" s="76"/>
      <c r="P45" s="71"/>
      <c r="Q45" s="72"/>
      <c r="R45" s="72"/>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row>
    <row r="46" spans="1:72" s="74" customFormat="1" ht="15" customHeight="1">
      <c r="A46" s="65"/>
      <c r="B46" s="65"/>
      <c r="C46" s="67"/>
      <c r="D46" s="67"/>
      <c r="E46" s="133" t="s">
        <v>182</v>
      </c>
      <c r="F46" s="75"/>
      <c r="G46" s="125"/>
      <c r="H46" s="124">
        <f t="shared" si="1"/>
        <v>0</v>
      </c>
      <c r="I46" s="76"/>
      <c r="J46" s="136"/>
      <c r="K46" s="137"/>
      <c r="L46" s="137"/>
      <c r="M46" s="134" t="s">
        <v>63</v>
      </c>
      <c r="N46" s="101">
        <f>SUM(N43:N45)</f>
        <v>0</v>
      </c>
      <c r="O46" s="100">
        <f>SUM(O43:O45)</f>
        <v>0</v>
      </c>
      <c r="P46" s="71"/>
      <c r="Q46" s="72"/>
      <c r="R46" s="72"/>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row>
    <row r="47" spans="1:72" s="74" customFormat="1" ht="12">
      <c r="A47" s="65"/>
      <c r="B47" s="65"/>
      <c r="C47" s="67"/>
      <c r="D47" s="67"/>
      <c r="E47" s="133" t="s">
        <v>183</v>
      </c>
      <c r="F47" s="75"/>
      <c r="G47" s="125"/>
      <c r="H47" s="124">
        <f t="shared" si="1"/>
        <v>0</v>
      </c>
      <c r="I47" s="76"/>
      <c r="J47" s="65"/>
      <c r="K47" s="103" t="s">
        <v>65</v>
      </c>
      <c r="L47" s="67"/>
      <c r="M47" s="68"/>
      <c r="N47" s="69"/>
      <c r="O47" s="70"/>
      <c r="P47" s="71"/>
      <c r="Q47" s="72"/>
      <c r="R47" s="72"/>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row>
    <row r="48" spans="1:72" s="74" customFormat="1" ht="12">
      <c r="A48" s="65"/>
      <c r="B48" s="65"/>
      <c r="C48" s="67"/>
      <c r="D48" s="111" t="s">
        <v>62</v>
      </c>
      <c r="E48" s="111"/>
      <c r="F48" s="75"/>
      <c r="G48" s="125"/>
      <c r="H48" s="124">
        <f t="shared" si="1"/>
        <v>0</v>
      </c>
      <c r="I48" s="76"/>
      <c r="J48" s="65"/>
      <c r="K48" s="67"/>
      <c r="L48" s="145" t="s">
        <v>80</v>
      </c>
      <c r="M48" s="145"/>
      <c r="N48" s="75"/>
      <c r="O48" s="76"/>
      <c r="P48" s="71"/>
      <c r="Q48" s="72"/>
      <c r="R48" s="72"/>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row>
    <row r="49" spans="1:72" s="109" customFormat="1" ht="12">
      <c r="A49" s="65"/>
      <c r="B49" s="65"/>
      <c r="C49" s="67"/>
      <c r="D49" s="67"/>
      <c r="E49" s="83" t="s">
        <v>184</v>
      </c>
      <c r="F49" s="75"/>
      <c r="G49" s="125"/>
      <c r="H49" s="124">
        <f t="shared" si="1"/>
        <v>0</v>
      </c>
      <c r="I49" s="76"/>
      <c r="J49" s="65"/>
      <c r="K49" s="67"/>
      <c r="L49" s="111" t="s">
        <v>81</v>
      </c>
      <c r="M49" s="111"/>
      <c r="N49" s="75"/>
      <c r="O49" s="76"/>
      <c r="P49" s="71"/>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row>
    <row r="50" spans="1:72" s="109" customFormat="1" ht="12">
      <c r="A50" s="65"/>
      <c r="B50" s="65"/>
      <c r="C50" s="67"/>
      <c r="D50" s="111" t="s">
        <v>76</v>
      </c>
      <c r="E50" s="79"/>
      <c r="F50" s="191">
        <f>SUM(F51:F52)</f>
        <v>0</v>
      </c>
      <c r="G50" s="192">
        <f>SUM(G51:G52)</f>
        <v>0</v>
      </c>
      <c r="H50" s="192">
        <f t="shared" si="1"/>
        <v>0</v>
      </c>
      <c r="I50" s="193">
        <f>SUM(I51:I52)</f>
        <v>0</v>
      </c>
      <c r="J50" s="65"/>
      <c r="K50" s="67"/>
      <c r="L50" s="145" t="s">
        <v>193</v>
      </c>
      <c r="M50" s="145"/>
      <c r="N50" s="75"/>
      <c r="O50" s="76"/>
      <c r="P50" s="71"/>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row>
    <row r="51" spans="1:72" s="109" customFormat="1" ht="12">
      <c r="A51" s="65"/>
      <c r="B51" s="65"/>
      <c r="C51" s="67"/>
      <c r="D51" s="67"/>
      <c r="E51" s="133" t="s">
        <v>91</v>
      </c>
      <c r="F51" s="75"/>
      <c r="G51" s="125"/>
      <c r="H51" s="124">
        <f t="shared" si="1"/>
        <v>0</v>
      </c>
      <c r="I51" s="76"/>
      <c r="J51" s="65"/>
      <c r="K51" s="67"/>
      <c r="L51" s="145" t="s">
        <v>194</v>
      </c>
      <c r="M51" s="145"/>
      <c r="N51" s="75"/>
      <c r="O51" s="76"/>
      <c r="P51" s="71"/>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row>
    <row r="52" spans="1:72" s="109" customFormat="1" ht="12">
      <c r="A52" s="65"/>
      <c r="B52" s="65"/>
      <c r="C52" s="67"/>
      <c r="D52" s="67"/>
      <c r="E52" s="133" t="s">
        <v>185</v>
      </c>
      <c r="F52" s="75"/>
      <c r="G52" s="125"/>
      <c r="H52" s="124">
        <f t="shared" si="1"/>
        <v>0</v>
      </c>
      <c r="I52" s="76"/>
      <c r="J52" s="65"/>
      <c r="K52" s="67"/>
      <c r="L52" s="145" t="s">
        <v>83</v>
      </c>
      <c r="M52" s="145"/>
      <c r="N52" s="75"/>
      <c r="O52" s="76"/>
      <c r="P52" s="71"/>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row>
    <row r="53" spans="1:72" s="109" customFormat="1" ht="12">
      <c r="A53" s="65"/>
      <c r="B53" s="65"/>
      <c r="C53" s="67"/>
      <c r="D53" s="111" t="s">
        <v>186</v>
      </c>
      <c r="E53" s="67"/>
      <c r="F53" s="75"/>
      <c r="G53" s="125"/>
      <c r="H53" s="124">
        <f t="shared" si="1"/>
        <v>0</v>
      </c>
      <c r="I53" s="76"/>
      <c r="J53" s="65"/>
      <c r="K53" s="67"/>
      <c r="L53" s="67" t="s">
        <v>195</v>
      </c>
      <c r="M53" s="68"/>
      <c r="N53" s="75"/>
      <c r="O53" s="76"/>
      <c r="P53" s="71"/>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row>
    <row r="54" spans="1:72" s="109" customFormat="1" ht="12">
      <c r="A54" s="65"/>
      <c r="B54" s="65"/>
      <c r="C54" s="67"/>
      <c r="D54" s="67" t="s">
        <v>15</v>
      </c>
      <c r="E54" s="67"/>
      <c r="F54" s="75"/>
      <c r="G54" s="125"/>
      <c r="H54" s="124">
        <f t="shared" si="1"/>
        <v>0</v>
      </c>
      <c r="I54" s="76"/>
      <c r="J54" s="65"/>
      <c r="K54" s="67"/>
      <c r="L54" s="67" t="s">
        <v>66</v>
      </c>
      <c r="M54" s="68"/>
      <c r="N54" s="75"/>
      <c r="O54" s="76"/>
      <c r="P54" s="71"/>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row>
    <row r="55" spans="1:72" s="109" customFormat="1" ht="12">
      <c r="A55" s="65"/>
      <c r="B55" s="65"/>
      <c r="C55" s="92"/>
      <c r="D55" s="92" t="s">
        <v>187</v>
      </c>
      <c r="E55" s="92"/>
      <c r="F55" s="94"/>
      <c r="G55" s="128"/>
      <c r="H55" s="195">
        <f t="shared" si="1"/>
        <v>0</v>
      </c>
      <c r="I55" s="95"/>
      <c r="J55" s="65"/>
      <c r="K55" s="67"/>
      <c r="L55" s="67" t="s">
        <v>206</v>
      </c>
      <c r="M55" s="68"/>
      <c r="N55" s="75"/>
      <c r="O55" s="76"/>
      <c r="P55" s="71"/>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row>
    <row r="56" spans="1:72" s="109" customFormat="1" ht="12" customHeight="1">
      <c r="A56" s="65"/>
      <c r="B56" s="96"/>
      <c r="C56" s="92"/>
      <c r="D56" s="92"/>
      <c r="E56" s="134" t="s">
        <v>63</v>
      </c>
      <c r="F56" s="142">
        <f>F42+F48+F50+SUM(F53:F55)</f>
        <v>0</v>
      </c>
      <c r="G56" s="143">
        <f>G42+G48+G50+SUM(G53:G55)</f>
        <v>0</v>
      </c>
      <c r="H56" s="143">
        <f t="shared" si="1"/>
        <v>0</v>
      </c>
      <c r="I56" s="144">
        <f>I42+I48+I50+SUM(I53:I55)</f>
        <v>0</v>
      </c>
      <c r="J56" s="110"/>
      <c r="K56" s="92"/>
      <c r="L56" s="67" t="s">
        <v>196</v>
      </c>
      <c r="M56" s="134"/>
      <c r="N56" s="94"/>
      <c r="O56" s="95"/>
      <c r="P56" s="71"/>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row>
    <row r="57" spans="1:72" s="109" customFormat="1" ht="15" customHeight="1">
      <c r="A57" s="65"/>
      <c r="B57" s="136"/>
      <c r="C57" s="137"/>
      <c r="D57" s="148" t="s">
        <v>73</v>
      </c>
      <c r="E57" s="138"/>
      <c r="F57" s="171"/>
      <c r="G57" s="179"/>
      <c r="H57" s="196">
        <f t="shared" si="1"/>
        <v>0</v>
      </c>
      <c r="I57" s="178"/>
      <c r="J57" s="136"/>
      <c r="K57" s="137"/>
      <c r="L57" s="137"/>
      <c r="M57" s="134" t="s">
        <v>67</v>
      </c>
      <c r="N57" s="101">
        <f>SUM(N48:N56)</f>
        <v>0</v>
      </c>
      <c r="O57" s="101">
        <f>SUM(O48:O56)</f>
        <v>0</v>
      </c>
      <c r="P57" s="71"/>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row>
    <row r="58" spans="1:72" s="109" customFormat="1" ht="15" customHeight="1">
      <c r="A58" s="65"/>
      <c r="B58" s="96"/>
      <c r="C58" s="97"/>
      <c r="D58" s="97" t="s">
        <v>71</v>
      </c>
      <c r="E58" s="98"/>
      <c r="F58" s="171"/>
      <c r="G58" s="179"/>
      <c r="H58" s="196">
        <f t="shared" si="1"/>
        <v>0</v>
      </c>
      <c r="I58" s="178"/>
      <c r="J58" s="96"/>
      <c r="K58" s="97"/>
      <c r="L58" s="97" t="s">
        <v>70</v>
      </c>
      <c r="M58" s="98"/>
      <c r="N58" s="75"/>
      <c r="O58" s="76"/>
      <c r="P58" s="71"/>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row>
    <row r="59" spans="1:72" s="109" customFormat="1" ht="15" customHeight="1" thickBot="1">
      <c r="A59" s="65"/>
      <c r="B59" s="141"/>
      <c r="C59" s="146"/>
      <c r="D59" s="147" t="s">
        <v>72</v>
      </c>
      <c r="E59" s="135"/>
      <c r="F59" s="176"/>
      <c r="G59" s="177"/>
      <c r="H59" s="127">
        <f t="shared" si="1"/>
        <v>0</v>
      </c>
      <c r="I59" s="180"/>
      <c r="J59" s="149"/>
      <c r="K59" s="150"/>
      <c r="L59" s="151"/>
      <c r="M59" s="134" t="s">
        <v>74</v>
      </c>
      <c r="N59" s="152">
        <f>N58</f>
        <v>0</v>
      </c>
      <c r="O59" s="153">
        <f>O58</f>
        <v>0</v>
      </c>
      <c r="P59" s="71"/>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row>
    <row r="60" spans="1:72" s="109" customFormat="1" ht="15" customHeight="1" thickBot="1">
      <c r="A60" s="65"/>
      <c r="B60" s="316" t="s">
        <v>68</v>
      </c>
      <c r="C60" s="317"/>
      <c r="D60" s="317"/>
      <c r="E60" s="317"/>
      <c r="F60" s="202">
        <f>F38+F40+F56+SUM(F57:F59)</f>
        <v>0</v>
      </c>
      <c r="G60" s="203">
        <f>G38+G40+G56+SUM(G57:G59)</f>
        <v>0</v>
      </c>
      <c r="H60" s="203">
        <f t="shared" si="1"/>
        <v>0</v>
      </c>
      <c r="I60" s="204">
        <f>I38+I40+I56+SUM(I57:I59)</f>
        <v>0</v>
      </c>
      <c r="J60" s="316" t="s">
        <v>69</v>
      </c>
      <c r="K60" s="317"/>
      <c r="L60" s="317"/>
      <c r="M60" s="317"/>
      <c r="N60" s="202">
        <f>N40+N42+N46+N57+N59</f>
        <v>0</v>
      </c>
      <c r="O60" s="204">
        <f>O40+O42+O46+O57+O59</f>
        <v>0</v>
      </c>
      <c r="P60" s="71"/>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row>
    <row r="61" spans="1:72" s="109" customFormat="1" ht="6.75" customHeight="1">
      <c r="A61" s="65"/>
      <c r="B61" s="158"/>
      <c r="C61" s="154"/>
      <c r="D61" s="154"/>
      <c r="E61" s="154"/>
      <c r="F61" s="155"/>
      <c r="G61" s="155"/>
      <c r="H61" s="155"/>
      <c r="I61" s="163"/>
      <c r="J61" s="154"/>
      <c r="K61" s="154"/>
      <c r="L61" s="154"/>
      <c r="M61" s="154"/>
      <c r="N61" s="155"/>
      <c r="O61" s="163"/>
      <c r="P61" s="71"/>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row>
    <row r="62" spans="1:72" s="109" customFormat="1" ht="12" customHeight="1">
      <c r="A62" s="65"/>
      <c r="B62" s="174"/>
      <c r="C62" s="318" t="s">
        <v>78</v>
      </c>
      <c r="D62" s="318"/>
      <c r="E62" s="318"/>
      <c r="F62" s="318"/>
      <c r="G62" s="318"/>
      <c r="H62" s="318"/>
      <c r="I62" s="319"/>
      <c r="J62" s="67"/>
      <c r="K62" s="169" t="s">
        <v>197</v>
      </c>
      <c r="L62" s="184"/>
      <c r="M62" s="184"/>
      <c r="N62" s="171"/>
      <c r="O62" s="183"/>
      <c r="P62" s="71"/>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row>
    <row r="63" spans="1:72" s="109" customFormat="1" ht="12" customHeight="1">
      <c r="A63" s="65"/>
      <c r="B63" s="174"/>
      <c r="C63" s="170" t="s">
        <v>79</v>
      </c>
      <c r="D63" s="156"/>
      <c r="E63" s="156"/>
      <c r="F63" s="156"/>
      <c r="G63" s="156"/>
      <c r="H63" s="156"/>
      <c r="I63" s="167"/>
      <c r="J63" s="67"/>
      <c r="K63" s="169" t="s">
        <v>198</v>
      </c>
      <c r="L63" s="184"/>
      <c r="M63" s="184"/>
      <c r="N63" s="94"/>
      <c r="O63" s="175"/>
      <c r="P63" s="71"/>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row>
    <row r="64" spans="1:72" s="109" customFormat="1" ht="12" customHeight="1">
      <c r="A64" s="65"/>
      <c r="B64" s="174"/>
      <c r="C64" s="156"/>
      <c r="D64" s="156"/>
      <c r="E64" s="156"/>
      <c r="F64" s="156"/>
      <c r="G64" s="156"/>
      <c r="H64" s="156"/>
      <c r="I64" s="167"/>
      <c r="J64" s="67"/>
      <c r="K64" s="111"/>
      <c r="L64" s="67"/>
      <c r="M64" s="67"/>
      <c r="N64" s="312">
        <f>IF(ROUND(N62-N63-N31,0)=0,"","Le montant N62 moins le montant N63 doit être égal au montant en N31.")</f>
      </c>
      <c r="O64" s="313"/>
      <c r="P64" s="71"/>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row>
    <row r="65" spans="1:72" s="109" customFormat="1" ht="12" customHeight="1">
      <c r="A65" s="65"/>
      <c r="B65" s="65"/>
      <c r="C65" s="111" t="s">
        <v>199</v>
      </c>
      <c r="D65" s="67"/>
      <c r="E65" s="168"/>
      <c r="F65" s="171"/>
      <c r="G65" s="344">
        <f>IF(ROUND(F65+F66-F50,0)=0,"","Le cumul des montants F65 et F66 doit être égal au montant en F50.")</f>
      </c>
      <c r="H65" s="345"/>
      <c r="I65" s="164"/>
      <c r="J65" s="67"/>
      <c r="K65" s="169" t="s">
        <v>201</v>
      </c>
      <c r="L65" s="67"/>
      <c r="M65" s="67"/>
      <c r="N65" s="312"/>
      <c r="O65" s="313"/>
      <c r="P65" s="71"/>
      <c r="Q65" s="238"/>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row>
    <row r="66" spans="1:72" s="109" customFormat="1" ht="12" customHeight="1">
      <c r="A66" s="65"/>
      <c r="B66" s="65"/>
      <c r="C66" s="111" t="s">
        <v>200</v>
      </c>
      <c r="D66" s="67"/>
      <c r="E66" s="168"/>
      <c r="F66" s="171"/>
      <c r="G66" s="344"/>
      <c r="H66" s="345"/>
      <c r="I66" s="164"/>
      <c r="J66" s="67"/>
      <c r="K66" s="169" t="s">
        <v>82</v>
      </c>
      <c r="L66" s="67"/>
      <c r="M66" s="67"/>
      <c r="N66" s="239"/>
      <c r="O66" s="175"/>
      <c r="P66" s="71"/>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row>
    <row r="67" spans="1:72" s="109" customFormat="1" ht="12" customHeight="1">
      <c r="A67" s="65"/>
      <c r="B67" s="65"/>
      <c r="C67" s="111"/>
      <c r="D67" s="67"/>
      <c r="E67" s="67"/>
      <c r="F67" s="237"/>
      <c r="G67" s="112"/>
      <c r="H67" s="112"/>
      <c r="I67" s="164"/>
      <c r="J67" s="67"/>
      <c r="K67" s="169" t="s">
        <v>202</v>
      </c>
      <c r="L67" s="67"/>
      <c r="M67" s="67"/>
      <c r="N67" s="171"/>
      <c r="O67" s="183"/>
      <c r="P67" s="71"/>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row>
    <row r="68" spans="1:72" s="109" customFormat="1" ht="12" customHeight="1">
      <c r="A68" s="65"/>
      <c r="B68" s="65"/>
      <c r="C68" s="172" t="s">
        <v>75</v>
      </c>
      <c r="D68" s="67"/>
      <c r="E68" s="157"/>
      <c r="F68" s="157"/>
      <c r="G68" s="157"/>
      <c r="H68" s="157"/>
      <c r="I68" s="165"/>
      <c r="J68" s="67"/>
      <c r="K68" s="169" t="s">
        <v>203</v>
      </c>
      <c r="L68" s="67"/>
      <c r="M68" s="67"/>
      <c r="N68" s="94"/>
      <c r="O68" s="175"/>
      <c r="P68" s="71"/>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row>
    <row r="69" spans="1:72" s="109" customFormat="1" ht="12" customHeight="1">
      <c r="A69" s="65"/>
      <c r="B69" s="65"/>
      <c r="C69" s="111"/>
      <c r="D69" s="67"/>
      <c r="E69" s="67"/>
      <c r="F69" s="113"/>
      <c r="G69" s="113"/>
      <c r="H69" s="113"/>
      <c r="I69" s="173"/>
      <c r="J69" s="67"/>
      <c r="K69" s="67" t="s">
        <v>204</v>
      </c>
      <c r="L69" s="67"/>
      <c r="M69" s="67"/>
      <c r="N69" s="312">
        <f>IF(ROUND(N67+N68-N52,0)=0,"","Le cumul des montants N67 et N68 doit être égal au montant en N52.")</f>
      </c>
      <c r="O69" s="313"/>
      <c r="P69" s="71"/>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row>
    <row r="70" spans="1:72" s="109" customFormat="1" ht="12" customHeight="1" thickBot="1">
      <c r="A70" s="65"/>
      <c r="B70" s="159"/>
      <c r="C70" s="160"/>
      <c r="D70" s="161"/>
      <c r="E70" s="161"/>
      <c r="F70" s="162"/>
      <c r="G70" s="162"/>
      <c r="H70" s="162"/>
      <c r="I70" s="166"/>
      <c r="J70" s="161"/>
      <c r="K70" s="161"/>
      <c r="L70" s="161"/>
      <c r="M70" s="161"/>
      <c r="N70" s="314"/>
      <c r="O70" s="315"/>
      <c r="P70" s="71"/>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row>
    <row r="71" spans="1:72" s="109" customFormat="1" ht="12">
      <c r="A71" s="65"/>
      <c r="B71" s="67"/>
      <c r="C71" s="111"/>
      <c r="D71" s="67"/>
      <c r="E71" s="67"/>
      <c r="F71" s="113"/>
      <c r="G71" s="113"/>
      <c r="H71" s="113"/>
      <c r="I71" s="113"/>
      <c r="J71" s="67"/>
      <c r="K71" s="67"/>
      <c r="L71" s="67"/>
      <c r="M71" s="67"/>
      <c r="N71" s="52"/>
      <c r="O71" s="52"/>
      <c r="P71" s="71"/>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row>
    <row r="72" spans="1:72" s="109" customFormat="1" ht="12.75" thickBot="1">
      <c r="A72" s="65"/>
      <c r="B72" s="67"/>
      <c r="C72" s="111"/>
      <c r="D72" s="67"/>
      <c r="E72" s="67"/>
      <c r="F72" s="113"/>
      <c r="G72" s="113"/>
      <c r="H72" s="113"/>
      <c r="I72" s="113"/>
      <c r="J72" s="67"/>
      <c r="K72" s="67"/>
      <c r="L72" s="67"/>
      <c r="M72" s="67"/>
      <c r="N72" s="52"/>
      <c r="O72" s="52"/>
      <c r="P72" s="71"/>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row>
    <row r="73" spans="1:72" s="109" customFormat="1" ht="12.75">
      <c r="A73" s="65"/>
      <c r="B73" s="67"/>
      <c r="C73" s="111"/>
      <c r="D73" s="67"/>
      <c r="E73" s="67"/>
      <c r="F73" s="113"/>
      <c r="G73" s="113"/>
      <c r="H73" s="205" t="s">
        <v>17</v>
      </c>
      <c r="I73" s="206" t="s">
        <v>16</v>
      </c>
      <c r="J73" s="67"/>
      <c r="K73" s="67"/>
      <c r="L73" s="67"/>
      <c r="M73" s="67"/>
      <c r="N73" s="52"/>
      <c r="O73" s="52"/>
      <c r="P73" s="71"/>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row>
    <row r="74" spans="1:72" s="109" customFormat="1" ht="25.5" customHeight="1" thickBot="1">
      <c r="A74" s="65"/>
      <c r="B74" s="67"/>
      <c r="C74" s="111"/>
      <c r="D74" s="67"/>
      <c r="E74" s="343" t="s">
        <v>84</v>
      </c>
      <c r="F74" s="343"/>
      <c r="G74" s="113"/>
      <c r="H74" s="114" t="str">
        <f>IF(ROUND(H60-N60,0)=0,"OK","Ecart de : "&amp;ROUND(H60-N60,2))</f>
        <v>OK</v>
      </c>
      <c r="I74" s="115" t="str">
        <f>IF(ROUND(I60-O60,0)=0,"OK","Ecart de : "&amp;ROUND(I60-O60,2))</f>
        <v>OK</v>
      </c>
      <c r="J74" s="67"/>
      <c r="K74" s="67"/>
      <c r="L74" s="67"/>
      <c r="M74" s="67"/>
      <c r="N74" s="52"/>
      <c r="O74" s="52"/>
      <c r="P74" s="71"/>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row>
    <row r="75" spans="1:72" s="109" customFormat="1" ht="12">
      <c r="A75" s="65"/>
      <c r="B75" s="67"/>
      <c r="C75" s="111"/>
      <c r="D75" s="67"/>
      <c r="E75" s="67"/>
      <c r="F75" s="113"/>
      <c r="G75" s="113"/>
      <c r="H75" s="113"/>
      <c r="I75" s="113"/>
      <c r="J75" s="67"/>
      <c r="K75" s="67"/>
      <c r="L75" s="67"/>
      <c r="M75" s="67"/>
      <c r="N75" s="52"/>
      <c r="O75" s="52"/>
      <c r="P75" s="71"/>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row>
    <row r="76" spans="1:72" s="121" customFormat="1" ht="13.5" thickBot="1">
      <c r="A76" s="116"/>
      <c r="B76" s="117"/>
      <c r="C76" s="117"/>
      <c r="D76" s="117"/>
      <c r="E76" s="117"/>
      <c r="F76" s="118"/>
      <c r="G76" s="118"/>
      <c r="H76" s="118"/>
      <c r="I76" s="118"/>
      <c r="J76" s="117"/>
      <c r="K76" s="117"/>
      <c r="L76" s="117"/>
      <c r="M76" s="117"/>
      <c r="N76" s="119"/>
      <c r="O76" s="119"/>
      <c r="P76" s="120"/>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row>
    <row r="77" ht="13.5" thickBot="1"/>
    <row r="78" spans="1:7" ht="12.75">
      <c r="A78" s="34"/>
      <c r="B78" s="240"/>
      <c r="C78" s="240"/>
      <c r="D78" s="240"/>
      <c r="E78" s="241"/>
      <c r="F78" s="242"/>
      <c r="G78" s="243"/>
    </row>
    <row r="79" spans="1:7" ht="12.75">
      <c r="A79" s="48"/>
      <c r="B79" s="50"/>
      <c r="C79" s="50"/>
      <c r="D79" s="50"/>
      <c r="E79" s="49" t="s">
        <v>125</v>
      </c>
      <c r="F79" s="51"/>
      <c r="G79" s="244"/>
    </row>
    <row r="80" spans="1:7" ht="12.75">
      <c r="A80" s="48"/>
      <c r="B80" s="50"/>
      <c r="C80" s="50"/>
      <c r="D80" s="50"/>
      <c r="E80" s="50" t="s">
        <v>105</v>
      </c>
      <c r="F80" s="246" t="str">
        <f>IF(H60&gt;0,"VU","KO")</f>
        <v>KO</v>
      </c>
      <c r="G80" s="244"/>
    </row>
    <row r="81" spans="1:7" ht="12.75">
      <c r="A81" s="48"/>
      <c r="B81" s="50"/>
      <c r="C81" s="50"/>
      <c r="D81" s="50"/>
      <c r="E81" s="50" t="s">
        <v>106</v>
      </c>
      <c r="F81" s="246" t="str">
        <f>IF(I60&gt;0,"VU","KO")</f>
        <v>KO</v>
      </c>
      <c r="G81" s="244"/>
    </row>
    <row r="82" spans="1:7" ht="12.75">
      <c r="A82" s="48"/>
      <c r="B82" s="50"/>
      <c r="C82" s="50"/>
      <c r="D82" s="50"/>
      <c r="E82" s="50" t="s">
        <v>107</v>
      </c>
      <c r="F82" s="246" t="str">
        <f>IF(N60&gt;0,"VU","KO")</f>
        <v>KO</v>
      </c>
      <c r="G82" s="244"/>
    </row>
    <row r="83" spans="1:7" ht="12.75">
      <c r="A83" s="48"/>
      <c r="B83" s="50"/>
      <c r="C83" s="50"/>
      <c r="D83" s="50"/>
      <c r="E83" s="50" t="s">
        <v>108</v>
      </c>
      <c r="F83" s="246" t="str">
        <f>IF(O60&gt;0,"VU","KO")</f>
        <v>KO</v>
      </c>
      <c r="G83" s="244"/>
    </row>
    <row r="84" spans="1:7" ht="12.75">
      <c r="A84" s="48"/>
      <c r="B84" s="50"/>
      <c r="C84" s="50"/>
      <c r="D84" s="50"/>
      <c r="E84" s="50" t="s">
        <v>109</v>
      </c>
      <c r="F84" s="246" t="str">
        <f>IF(ROUND(H60-N60,0)=0,"VU","KO")</f>
        <v>VU</v>
      </c>
      <c r="G84" s="244"/>
    </row>
    <row r="85" spans="1:7" ht="12.75">
      <c r="A85" s="48"/>
      <c r="B85" s="50"/>
      <c r="C85" s="50"/>
      <c r="D85" s="50"/>
      <c r="E85" s="50" t="s">
        <v>110</v>
      </c>
      <c r="F85" s="246" t="str">
        <f>IF(ROUND(I60-O60,0)=0,"VU","KO")</f>
        <v>VU</v>
      </c>
      <c r="G85" s="244"/>
    </row>
    <row r="86" spans="1:7" ht="12.75">
      <c r="A86" s="48"/>
      <c r="B86" s="50"/>
      <c r="C86" s="50"/>
      <c r="D86" s="50"/>
      <c r="E86" s="50" t="s">
        <v>111</v>
      </c>
      <c r="F86" s="246" t="str">
        <f>IF(G15&gt;0,"VU","KO")</f>
        <v>KO</v>
      </c>
      <c r="G86" s="244"/>
    </row>
    <row r="87" spans="1:7" ht="12.75">
      <c r="A87" s="48"/>
      <c r="B87" s="50"/>
      <c r="C87" s="50"/>
      <c r="D87" s="50"/>
      <c r="E87" s="50" t="s">
        <v>112</v>
      </c>
      <c r="F87" s="246" t="str">
        <f>IF(H17&lt;0,"KO","VU")</f>
        <v>VU</v>
      </c>
      <c r="G87" s="244"/>
    </row>
    <row r="88" spans="1:7" ht="12.75">
      <c r="A88" s="48"/>
      <c r="B88" s="50"/>
      <c r="C88" s="50"/>
      <c r="D88" s="50"/>
      <c r="E88" s="50" t="s">
        <v>113</v>
      </c>
      <c r="F88" s="246" t="str">
        <f>IF(H18&lt;0,"KO","VU")</f>
        <v>VU</v>
      </c>
      <c r="G88" s="244"/>
    </row>
    <row r="89" spans="1:7" ht="12.75">
      <c r="A89" s="48"/>
      <c r="B89" s="50"/>
      <c r="C89" s="50"/>
      <c r="D89" s="50"/>
      <c r="E89" s="50" t="s">
        <v>114</v>
      </c>
      <c r="F89" s="246" t="str">
        <f>IF(H19&lt;0,"KO","VU")</f>
        <v>VU</v>
      </c>
      <c r="G89" s="244"/>
    </row>
    <row r="90" spans="1:7" ht="12.75">
      <c r="A90" s="48"/>
      <c r="B90" s="50"/>
      <c r="C90" s="50"/>
      <c r="D90" s="50"/>
      <c r="E90" s="50" t="s">
        <v>115</v>
      </c>
      <c r="F90" s="246" t="str">
        <f>IF(H20&lt;0,"KO","VU")</f>
        <v>VU</v>
      </c>
      <c r="G90" s="244"/>
    </row>
    <row r="91" spans="1:7" ht="12.75">
      <c r="A91" s="48"/>
      <c r="B91" s="50"/>
      <c r="C91" s="50"/>
      <c r="D91" s="50"/>
      <c r="E91" s="50" t="s">
        <v>123</v>
      </c>
      <c r="F91" s="246" t="str">
        <f>IF(G65="","VU","KO")</f>
        <v>VU</v>
      </c>
      <c r="G91" s="244"/>
    </row>
    <row r="92" spans="1:7" ht="12.75">
      <c r="A92" s="48"/>
      <c r="B92" s="50"/>
      <c r="C92" s="50"/>
      <c r="D92" s="50"/>
      <c r="E92" s="50" t="s">
        <v>124</v>
      </c>
      <c r="F92" s="246" t="str">
        <f>IF(N69="","VU","KO")</f>
        <v>VU</v>
      </c>
      <c r="G92" s="244"/>
    </row>
    <row r="93" spans="1:7" ht="12.75">
      <c r="A93" s="48"/>
      <c r="B93" s="50"/>
      <c r="C93" s="50"/>
      <c r="D93" s="50"/>
      <c r="E93" s="50" t="s">
        <v>205</v>
      </c>
      <c r="F93" s="246" t="str">
        <f>IF(N64="","VU","KO")</f>
        <v>VU</v>
      </c>
      <c r="G93" s="244"/>
    </row>
    <row r="94" spans="1:7" ht="13.5" thickBot="1">
      <c r="A94" s="116"/>
      <c r="B94" s="117"/>
      <c r="C94" s="117"/>
      <c r="D94" s="117"/>
      <c r="E94" s="117"/>
      <c r="F94" s="118"/>
      <c r="G94" s="245"/>
    </row>
  </sheetData>
  <sheetProtection password="EAD6" sheet="1"/>
  <mergeCells count="22">
    <mergeCell ref="E74:F74"/>
    <mergeCell ref="B60:E60"/>
    <mergeCell ref="G65:H66"/>
    <mergeCell ref="F8:H8"/>
    <mergeCell ref="J8:M9"/>
    <mergeCell ref="M25:M26"/>
    <mergeCell ref="N25:N26"/>
    <mergeCell ref="N64:O65"/>
    <mergeCell ref="B2:E2"/>
    <mergeCell ref="B3:E3"/>
    <mergeCell ref="F2:H2"/>
    <mergeCell ref="F3:H3"/>
    <mergeCell ref="N69:O70"/>
    <mergeCell ref="J60:M60"/>
    <mergeCell ref="C62:I62"/>
    <mergeCell ref="B5:O5"/>
    <mergeCell ref="B7:I7"/>
    <mergeCell ref="J7:O7"/>
    <mergeCell ref="N8:N9"/>
    <mergeCell ref="O8:O9"/>
    <mergeCell ref="O25:O26"/>
    <mergeCell ref="B8:E9"/>
  </mergeCells>
  <conditionalFormatting sqref="H74">
    <cfRule type="containsText" priority="2" dxfId="5" operator="containsText" stopIfTrue="1" text="Ecart">
      <formula>NOT(ISERROR(SEARCH("Ecart",H74)))</formula>
    </cfRule>
  </conditionalFormatting>
  <conditionalFormatting sqref="I74">
    <cfRule type="containsText" priority="3" dxfId="5" operator="containsText" stopIfTrue="1" text="Ecart">
      <formula>NOT(ISERROR(SEARCH("Ecart",I74)))</formula>
    </cfRule>
  </conditionalFormatting>
  <conditionalFormatting sqref="F80:F93">
    <cfRule type="containsText" priority="1" dxfId="5" operator="containsText" stopIfTrue="1" text="KO">
      <formula>NOT(ISERROR(SEARCH("KO",F80)))</formula>
    </cfRule>
  </conditionalFormatting>
  <dataValidations count="1">
    <dataValidation allowBlank="1" showInputMessage="1" showErrorMessage="1" error="Veuillez saisir un nombre." sqref="G65:H66"/>
  </dataValidations>
  <printOptions horizontalCentered="1"/>
  <pageMargins left="0.1968503937007874" right="0.1968503937007874" top="0.1968503937007874" bottom="0.1968503937007874" header="0.31496062992125984" footer="0.31496062992125984"/>
  <pageSetup fitToHeight="0" horizontalDpi="600" verticalDpi="600" orientation="landscape" paperSize="9" scale="60" r:id="rId2"/>
  <ignoredErrors>
    <ignoredError sqref="H12:H14 H16:H20 H43:H49 H51:H55 H23:H25 H39 H57:H59" unlockedFormula="1"/>
    <ignoredError sqref="H11 H15 H21 H40 H38 H60 H42 H50 H56" formula="1"/>
  </ignoredErrors>
  <drawing r:id="rId1"/>
</worksheet>
</file>

<file path=xl/worksheets/sheet6.xml><?xml version="1.0" encoding="utf-8"?>
<worksheet xmlns="http://schemas.openxmlformats.org/spreadsheetml/2006/main" xmlns:r="http://schemas.openxmlformats.org/officeDocument/2006/relationships">
  <sheetPr codeName="Feuil5"/>
  <dimension ref="A1:J24"/>
  <sheetViews>
    <sheetView showGridLines="0" zoomScalePageLayoutView="0" workbookViewId="0" topLeftCell="A1">
      <selection activeCell="B8" sqref="B8:B9"/>
    </sheetView>
  </sheetViews>
  <sheetFormatPr defaultColWidth="11.421875" defaultRowHeight="15"/>
  <cols>
    <col min="1" max="1" width="5.8515625" style="0" customWidth="1"/>
    <col min="2" max="2" width="44.140625" style="0" customWidth="1"/>
    <col min="3" max="5" width="15.8515625" style="0" customWidth="1"/>
    <col min="6" max="6" width="2.7109375" style="0" hidden="1" customWidth="1"/>
    <col min="7" max="7" width="15.8515625" style="0" customWidth="1"/>
    <col min="8" max="8" width="60.140625" style="0" bestFit="1" customWidth="1"/>
    <col min="9" max="9" width="4.140625" style="0" customWidth="1"/>
  </cols>
  <sheetData>
    <row r="1" spans="1:9" ht="15">
      <c r="A1" s="207"/>
      <c r="B1" s="207"/>
      <c r="C1" s="207"/>
      <c r="D1" s="207"/>
      <c r="E1" s="207"/>
      <c r="F1" s="207"/>
      <c r="G1" s="207"/>
      <c r="H1" s="207"/>
      <c r="I1" s="208"/>
    </row>
    <row r="2" spans="1:9" ht="25.5" customHeight="1">
      <c r="A2" s="207"/>
      <c r="B2" s="209" t="s">
        <v>88</v>
      </c>
      <c r="C2" s="354"/>
      <c r="D2" s="354"/>
      <c r="E2" s="220"/>
      <c r="F2" s="220"/>
      <c r="G2" s="207"/>
      <c r="H2" s="207"/>
      <c r="I2" s="208"/>
    </row>
    <row r="3" spans="1:9" ht="25.5" customHeight="1">
      <c r="A3" s="207"/>
      <c r="B3" s="209" t="s">
        <v>89</v>
      </c>
      <c r="C3" s="355"/>
      <c r="D3" s="355"/>
      <c r="E3" s="221"/>
      <c r="F3" s="221"/>
      <c r="G3" s="207"/>
      <c r="H3" s="207"/>
      <c r="I3" s="208"/>
    </row>
    <row r="4" spans="1:9" ht="15">
      <c r="A4" s="207"/>
      <c r="B4" s="207"/>
      <c r="C4" s="207"/>
      <c r="D4" s="207"/>
      <c r="E4" s="207"/>
      <c r="F4" s="207"/>
      <c r="G4" s="207"/>
      <c r="H4" s="207"/>
      <c r="I4" s="208"/>
    </row>
    <row r="5" spans="1:9" ht="38.25" customHeight="1">
      <c r="A5" s="207"/>
      <c r="B5" s="356" t="s">
        <v>96</v>
      </c>
      <c r="C5" s="356"/>
      <c r="D5" s="356"/>
      <c r="E5" s="356"/>
      <c r="F5" s="356"/>
      <c r="G5" s="356"/>
      <c r="H5" s="234"/>
      <c r="I5" s="208"/>
    </row>
    <row r="6" spans="1:10" ht="15">
      <c r="A6" s="207"/>
      <c r="B6" s="207"/>
      <c r="C6" s="207"/>
      <c r="D6" s="207"/>
      <c r="E6" s="229"/>
      <c r="F6" s="207"/>
      <c r="G6" s="207"/>
      <c r="H6" s="207"/>
      <c r="I6" s="208"/>
      <c r="J6" s="219"/>
    </row>
    <row r="7" spans="1:10" ht="15.75" thickBot="1">
      <c r="A7" s="207"/>
      <c r="B7" s="207"/>
      <c r="C7" s="207"/>
      <c r="D7" s="207"/>
      <c r="E7" s="229"/>
      <c r="F7" s="207"/>
      <c r="G7" s="229"/>
      <c r="H7" s="283" t="s">
        <v>207</v>
      </c>
      <c r="I7" s="208"/>
      <c r="J7" s="219"/>
    </row>
    <row r="8" spans="1:9" ht="29.25" customHeight="1" thickBot="1">
      <c r="A8" s="207"/>
      <c r="B8" s="350" t="s">
        <v>54</v>
      </c>
      <c r="C8" s="352" t="s">
        <v>99</v>
      </c>
      <c r="D8" s="357" t="s">
        <v>104</v>
      </c>
      <c r="E8" s="358"/>
      <c r="F8" s="358"/>
      <c r="G8" s="359"/>
      <c r="H8" s="225"/>
      <c r="I8" s="208"/>
    </row>
    <row r="9" spans="1:9" ht="42.75" customHeight="1" thickBot="1">
      <c r="A9" s="207"/>
      <c r="B9" s="351"/>
      <c r="C9" s="353"/>
      <c r="D9" s="210" t="s">
        <v>98</v>
      </c>
      <c r="E9" s="228" t="s">
        <v>208</v>
      </c>
      <c r="F9" s="228"/>
      <c r="G9" s="235" t="s">
        <v>97</v>
      </c>
      <c r="H9" s="226"/>
      <c r="I9" s="208"/>
    </row>
    <row r="10" spans="1:9" ht="15" customHeight="1">
      <c r="A10" s="207"/>
      <c r="B10" s="214" t="s">
        <v>101</v>
      </c>
      <c r="C10" s="216"/>
      <c r="D10" s="216"/>
      <c r="E10" s="216"/>
      <c r="F10" s="216"/>
      <c r="G10" s="222">
        <f aca="true" t="shared" si="0" ref="G10:G15">SUM(E10:F10)</f>
        <v>0</v>
      </c>
      <c r="H10" s="227">
        <f aca="true" t="shared" si="1" ref="H10:H15">IF(ROUND(D10+G10-C10,0)=0,"","La somme des montants (2) et (3) devrait être égale au montant en (1)")</f>
      </c>
      <c r="I10" s="208"/>
    </row>
    <row r="11" spans="1:9" ht="15" customHeight="1">
      <c r="A11" s="208"/>
      <c r="B11" s="215" t="s">
        <v>102</v>
      </c>
      <c r="C11" s="217"/>
      <c r="D11" s="217"/>
      <c r="E11" s="217"/>
      <c r="F11" s="217"/>
      <c r="G11" s="223">
        <f t="shared" si="0"/>
        <v>0</v>
      </c>
      <c r="H11" s="227">
        <f t="shared" si="1"/>
      </c>
      <c r="I11" s="208"/>
    </row>
    <row r="12" spans="1:9" ht="15" customHeight="1">
      <c r="A12" s="208"/>
      <c r="B12" s="215" t="s">
        <v>103</v>
      </c>
      <c r="C12" s="217"/>
      <c r="D12" s="217"/>
      <c r="E12" s="217"/>
      <c r="F12" s="217"/>
      <c r="G12" s="223">
        <f t="shared" si="0"/>
        <v>0</v>
      </c>
      <c r="H12" s="227">
        <f t="shared" si="1"/>
      </c>
      <c r="I12" s="208"/>
    </row>
    <row r="13" spans="1:9" ht="15" customHeight="1">
      <c r="A13" s="208"/>
      <c r="B13" s="215" t="s">
        <v>93</v>
      </c>
      <c r="C13" s="217"/>
      <c r="D13" s="217"/>
      <c r="E13" s="217"/>
      <c r="F13" s="217"/>
      <c r="G13" s="223">
        <f t="shared" si="0"/>
        <v>0</v>
      </c>
      <c r="H13" s="227">
        <f t="shared" si="1"/>
      </c>
      <c r="I13" s="208"/>
    </row>
    <row r="14" spans="1:9" ht="15" customHeight="1">
      <c r="A14" s="208"/>
      <c r="B14" s="215" t="s">
        <v>94</v>
      </c>
      <c r="C14" s="217"/>
      <c r="D14" s="217"/>
      <c r="E14" s="217"/>
      <c r="F14" s="217"/>
      <c r="G14" s="223">
        <f t="shared" si="0"/>
        <v>0</v>
      </c>
      <c r="H14" s="227">
        <f t="shared" si="1"/>
      </c>
      <c r="I14" s="208"/>
    </row>
    <row r="15" spans="1:9" ht="15" customHeight="1" thickBot="1">
      <c r="A15" s="208"/>
      <c r="B15" s="211" t="s">
        <v>95</v>
      </c>
      <c r="C15" s="216"/>
      <c r="D15" s="218"/>
      <c r="E15" s="218"/>
      <c r="F15" s="218"/>
      <c r="G15" s="224">
        <f t="shared" si="0"/>
        <v>0</v>
      </c>
      <c r="H15" s="227">
        <f t="shared" si="1"/>
      </c>
      <c r="I15" s="208"/>
    </row>
    <row r="16" spans="1:9" ht="6.75" customHeight="1">
      <c r="A16" s="207"/>
      <c r="B16" s="230"/>
      <c r="C16" s="231"/>
      <c r="D16" s="212"/>
      <c r="E16" s="212"/>
      <c r="F16" s="212"/>
      <c r="G16" s="212"/>
      <c r="H16" s="212"/>
      <c r="I16" s="208"/>
    </row>
    <row r="17" spans="1:9" ht="12.75" customHeight="1">
      <c r="A17" s="207"/>
      <c r="B17" s="236" t="s">
        <v>100</v>
      </c>
      <c r="C17" s="212"/>
      <c r="D17" s="212"/>
      <c r="E17" s="212"/>
      <c r="F17" s="212"/>
      <c r="G17" s="212"/>
      <c r="H17" s="212"/>
      <c r="I17" s="208"/>
    </row>
    <row r="18" spans="1:9" ht="12.75" customHeight="1">
      <c r="A18" s="207"/>
      <c r="B18" s="212"/>
      <c r="C18" s="212"/>
      <c r="D18" s="212"/>
      <c r="E18" s="212"/>
      <c r="F18" s="212"/>
      <c r="G18" s="212"/>
      <c r="H18" s="212"/>
      <c r="I18" s="208"/>
    </row>
    <row r="19" spans="1:9" ht="15" customHeight="1">
      <c r="A19" s="207"/>
      <c r="B19" s="284" t="s">
        <v>209</v>
      </c>
      <c r="C19" s="233"/>
      <c r="D19" s="212"/>
      <c r="E19" s="212"/>
      <c r="F19" s="212"/>
      <c r="G19" s="212"/>
      <c r="H19" s="212"/>
      <c r="I19" s="208"/>
    </row>
    <row r="20" spans="1:9" ht="15" customHeight="1">
      <c r="A20" s="207"/>
      <c r="B20" s="232"/>
      <c r="C20" s="233"/>
      <c r="D20" s="212"/>
      <c r="E20" s="212"/>
      <c r="F20" s="212"/>
      <c r="G20" s="212"/>
      <c r="H20" s="212"/>
      <c r="I20" s="208"/>
    </row>
    <row r="21" spans="1:9" ht="12.75" customHeight="1" thickBot="1">
      <c r="A21" s="32"/>
      <c r="B21" s="213"/>
      <c r="C21" s="213"/>
      <c r="D21" s="213"/>
      <c r="E21" s="213"/>
      <c r="F21" s="213"/>
      <c r="G21" s="213"/>
      <c r="H21" s="213"/>
      <c r="I21" s="33"/>
    </row>
    <row r="23" s="190" customFormat="1" ht="15"/>
    <row r="24" s="190" customFormat="1" ht="15">
      <c r="B24" s="255"/>
    </row>
    <row r="25" s="190" customFormat="1" ht="15"/>
    <row r="26" s="190" customFormat="1" ht="15"/>
    <row r="27" s="190" customFormat="1" ht="15"/>
    <row r="28" s="190" customFormat="1" ht="15"/>
    <row r="29" s="190" customFormat="1" ht="15"/>
    <row r="30" s="190" customFormat="1" ht="15"/>
    <row r="31" s="190" customFormat="1" ht="15"/>
    <row r="32" s="190" customFormat="1" ht="15"/>
    <row r="33" s="190" customFormat="1" ht="15"/>
    <row r="34" s="190" customFormat="1" ht="15"/>
  </sheetData>
  <sheetProtection/>
  <mergeCells count="6">
    <mergeCell ref="B8:B9"/>
    <mergeCell ref="C8:C9"/>
    <mergeCell ref="C2:D2"/>
    <mergeCell ref="C3:D3"/>
    <mergeCell ref="B5:G5"/>
    <mergeCell ref="D8:G8"/>
  </mergeCells>
  <printOptions/>
  <pageMargins left="0.7" right="0.7" top="0.75" bottom="0.75" header="0.3" footer="0.3"/>
  <pageSetup horizontalDpi="600" verticalDpi="600" orientation="portrait" paperSize="9" r:id="rId2"/>
  <ignoredErrors>
    <ignoredError sqref="G10:G15 H10:H1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DESPLANQUES Charlotte</dc:creator>
  <cp:keywords/>
  <dc:description/>
  <cp:lastModifiedBy>DESPLANQUES Charlotte</cp:lastModifiedBy>
  <cp:lastPrinted>2022-08-17T16:06:58Z</cp:lastPrinted>
  <dcterms:created xsi:type="dcterms:W3CDTF">2022-08-17T09:40:24Z</dcterms:created>
  <dcterms:modified xsi:type="dcterms:W3CDTF">2024-02-11T10:48:27Z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ip_UnifiedCompliancePolicyUIAction">
    <vt:lpwstr/>
  </property>
  <property fmtid="{D5CDD505-2E9C-101B-9397-08002B2CF9AE}" pid="3" name="_ip_UnifiedCompliancePolicyProperties">
    <vt:lpwstr/>
  </property>
  <property fmtid="{D5CDD505-2E9C-101B-9397-08002B2CF9AE}" pid="4" name="TaxCatchAll">
    <vt:lpwstr/>
  </property>
  <property fmtid="{D5CDD505-2E9C-101B-9397-08002B2CF9AE}" pid="5" name="PublishingExpirationDate">
    <vt:lpwstr/>
  </property>
  <property fmtid="{D5CDD505-2E9C-101B-9397-08002B2CF9AE}" pid="6" name="PublishingStartDate">
    <vt:lpwstr/>
  </property>
  <property fmtid="{D5CDD505-2E9C-101B-9397-08002B2CF9AE}" pid="7" name="elements">
    <vt:lpwstr/>
  </property>
  <property fmtid="{D5CDD505-2E9C-101B-9397-08002B2CF9AE}" pid="8" name="lcf76f155ced4ddcb4097134ff3c332f">
    <vt:lpwstr/>
  </property>
</Properties>
</file>