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45" firstSheet="1" activeTab="1"/>
  </bookViews>
  <sheets>
    <sheet name="Conversions" sheetId="1" state="hidden" r:id="rId1"/>
    <sheet name="LISEZ-MOI" sheetId="2" r:id="rId2"/>
    <sheet name="Contrôle" sheetId="3" state="hidden" r:id="rId3"/>
    <sheet name="Page de garde" sheetId="4" r:id="rId4"/>
    <sheet name="Bilan comptable" sheetId="5" state="hidden" r:id="rId5"/>
  </sheets>
  <definedNames>
    <definedName name="__ERBCIDEN___DATEGENE___ANN0\_________">'Page de garde'!$A$4</definedName>
    <definedName name="CRERBCCPTE___ACTAD1__RRDANN0\FINESS_ET">'Bilan comptable'!$G$10</definedName>
    <definedName name="CRERBCCPTE___ACTAD10_RRDANN0\FINESS_ET">'Bilan comptable'!$G$21</definedName>
    <definedName name="CRERBCCPTE___ACTAD11_RRDANN0\FINESS_ET">'Bilan comptable'!$G$23</definedName>
    <definedName name="CRERBCCPTE___ACTAD12_RRDANN0\FINESS_ET">'Bilan comptable'!$G$24</definedName>
    <definedName name="CRERBCCPTE___ACTAD13_RRDANN0\FINESS_ET">'Bilan comptable'!$G$25</definedName>
    <definedName name="CRERBCCPTE___ACTAD14_RRDANN0\FINESS_ET">'Bilan comptable'!$G$26</definedName>
    <definedName name="CRERBCCPTE___ACTAD15_RRDANN0\FINESS_ET">'Bilan comptable'!$G$27</definedName>
    <definedName name="CRERBCCPTE___ACTAD16_RRDANN0\FINESS_ET">'Bilan comptable'!$G$28</definedName>
    <definedName name="CRERBCCPTE___ACTAD17_RRDANN0\FINESS_ET">'Bilan comptable'!$G$30</definedName>
    <definedName name="CRERBCCPTE___ACTAD18_RRDANN0\FINESS_ET">'Bilan comptable'!$G$31</definedName>
    <definedName name="CRERBCCPTE___ACTAD19_RRDANN0\FINESS_ET">'Bilan comptable'!$G$32</definedName>
    <definedName name="CRERBCCPTE___ACTAD2__RRDANN0\FINESS_ET">'Bilan comptable'!$G$12</definedName>
    <definedName name="CRERBCCPTE___ACTAD20_RRDANN0\FINESS_ET">'Bilan comptable'!$G$33</definedName>
    <definedName name="CRERBCCPTE___ACTAD21_RRDANN0\FINESS_ET">'Bilan comptable'!$G$34</definedName>
    <definedName name="CRERBCCPTE___ACTAD22_RRDANN0\FINESS_ET">'Bilan comptable'!$G$35</definedName>
    <definedName name="CRERBCCPTE___ACTAD23_RRDANN0\FINESS_ET">'Bilan comptable'!$G$36</definedName>
    <definedName name="CRERBCCPTE___ACTAD24_RRDANN0\FINESS_ET">'Bilan comptable'!$G$43</definedName>
    <definedName name="CRERBCCPTE___ACTAD25_RRDANN0\FINESS_ET">'Bilan comptable'!$G$44</definedName>
    <definedName name="CRERBCCPTE___ACTAD26_RRDANN0\FINESS_ET">'Bilan comptable'!$G$45</definedName>
    <definedName name="CRERBCCPTE___ACTAD27_RRDANN0\FINESS_ET">'Bilan comptable'!$G$46</definedName>
    <definedName name="CRERBCCPTE___ACTAD28_RRDANN0\FINESS_ET">'Bilan comptable'!$G$47</definedName>
    <definedName name="CRERBCCPTE___ACTAD29_RRDANN0\FINESS_ET">'Bilan comptable'!$G$48</definedName>
    <definedName name="CRERBCCPTE___ACTAD3__RRDANN0\FINESS_ET">'Bilan comptable'!$G$14</definedName>
    <definedName name="CRERBCCPTE___ACTAD30_RRDANN0\FINESS_ET">'Bilan comptable'!$G$49</definedName>
    <definedName name="CRERBCCPTE___ACTAD31_RRDANN0\FINESS_ET">'Bilan comptable'!$G$51</definedName>
    <definedName name="CRERBCCPTE___ACTAD32_RRDANN0\FINESS_ET">'Bilan comptable'!$G$52</definedName>
    <definedName name="CRERBCCPTE___ACTAD33_RRDANN0\FINESS_ET">'Bilan comptable'!$G$53</definedName>
    <definedName name="CRERBCCPTE___ACTAD34_RRDANN0\FINESS_ET">'Bilan comptable'!$G$54</definedName>
    <definedName name="CRERBCCPTE___ACTAD35_RRDANN0\FINESS_ET">'Bilan comptable'!$G$56</definedName>
    <definedName name="CRERBCCPTE___ACTAD36_RRDANN0\FINESS_ET">'Bilan comptable'!$G$57</definedName>
    <definedName name="CRERBCCPTE___ACTAD37_RRDANN0\FINESS_ET">'Bilan comptable'!$G$58</definedName>
    <definedName name="CRERBCCPTE___ACTAD38_RRDANN0\FINESS_ET">'Bilan comptable'!$G$59</definedName>
    <definedName name="CRERBCCPTE___ACTAD39_RRDANN0\FINESS_ET">'Bilan comptable'!$G$60</definedName>
    <definedName name="CRERBCCPTE___ACTAD4__RRDANN0\FINESS_ET">'Bilan comptable'!$G$15</definedName>
    <definedName name="CRERBCCPTE___ACTAD40_RRDANN0\FINESS_ET">'Bilan comptable'!$G$62</definedName>
    <definedName name="CRERBCCPTE___ACTAD41_RRDANN0\FINESS_ET">'Bilan comptable'!$G$63</definedName>
    <definedName name="CRERBCCPTE___ACTAD42_RRDANN0\FINESS_ET">'Bilan comptable'!$G$64</definedName>
    <definedName name="CRERBCCPTE___ACTAD5__RRDANN0\FINESS_ET">'Bilan comptable'!$G$16</definedName>
    <definedName name="CRERBCCPTE___ACTAD7__RRDANN0\FINESS_ET">'Bilan comptable'!$G$18</definedName>
    <definedName name="CRERBCCPTE___ACTAD8__RRDANN0\FINESS_ET">'Bilan comptable'!$G$19</definedName>
    <definedName name="CRERBCCPTE___ACTAD9__RRDANN0\FINESS_ET">'Bilan comptable'!$G$20</definedName>
    <definedName name="CRERBCCPTE___ACTB_1__RRDANN0\FINESS_ET">'Bilan comptable'!$F$10</definedName>
    <definedName name="CRERBCCPTE___ACTB_10_RRDANN0\FINESS_ET">'Bilan comptable'!$F$21</definedName>
    <definedName name="CRERBCCPTE___ACTB_11_RRDANN0\FINESS_ET">'Bilan comptable'!$F$23</definedName>
    <definedName name="CRERBCCPTE___ACTB_12_RRDANN0\FINESS_ET">'Bilan comptable'!$F$24</definedName>
    <definedName name="CRERBCCPTE___ACTB_13_RRDANN0\FINESS_ET">'Bilan comptable'!$F$25</definedName>
    <definedName name="CRERBCCPTE___ACTB_14_RRDANN0\FINESS_ET">'Bilan comptable'!$F$26</definedName>
    <definedName name="CRERBCCPTE___ACTB_15_RRDANN0\FINESS_ET">'Bilan comptable'!$F$27</definedName>
    <definedName name="CRERBCCPTE___ACTB_16_RRDANN0\FINESS_ET">'Bilan comptable'!$F$28</definedName>
    <definedName name="CRERBCCPTE___ACTB_17_RRDANN0\FINESS_ET">'Bilan comptable'!$F$30</definedName>
    <definedName name="CRERBCCPTE___ACTB_18_RRDANN0\FINESS_ET">'Bilan comptable'!$F$31</definedName>
    <definedName name="CRERBCCPTE___ACTB_19_RRDANN0\FINESS_ET">'Bilan comptable'!$F$32</definedName>
    <definedName name="CRERBCCPTE___ACTB_2__RRDANN0\FINESS_ET">'Bilan comptable'!$F$12</definedName>
    <definedName name="CRERBCCPTE___ACTB_20_RRDANN0\FINESS_ET">'Bilan comptable'!$F$33</definedName>
    <definedName name="CRERBCCPTE___ACTB_21_RRDANN0\FINESS_ET">'Bilan comptable'!$F$34</definedName>
    <definedName name="CRERBCCPTE___ACTB_22_RRDANN0\FINESS_ET">'Bilan comptable'!$F$35</definedName>
    <definedName name="CRERBCCPTE___ACTB_23_RRDANN0\FINESS_ET">'Bilan comptable'!$F$36</definedName>
    <definedName name="CRERBCCPTE___ACTB_24_RRDANN0\FINESS_ET">'Bilan comptable'!$F$43</definedName>
    <definedName name="CRERBCCPTE___ACTB_25_RRDANN0\FINESS_ET">'Bilan comptable'!$F$44</definedName>
    <definedName name="CRERBCCPTE___ACTB_26_RRDANN0\FINESS_ET">'Bilan comptable'!$F$45</definedName>
    <definedName name="CRERBCCPTE___ACTB_27_RRDANN0\FINESS_ET">'Bilan comptable'!$F$46</definedName>
    <definedName name="CRERBCCPTE___ACTB_28_RRDANN0\FINESS_ET">'Bilan comptable'!$F$47</definedName>
    <definedName name="CRERBCCPTE___ACTB_29_RRDANN0\FINESS_ET">'Bilan comptable'!$F$48</definedName>
    <definedName name="CRERBCCPTE___ACTB_3__RRDANN0\FINESS_ET">'Bilan comptable'!$F$14</definedName>
    <definedName name="CRERBCCPTE___ACTB_30_RRDANN0\FINESS_ET">'Bilan comptable'!$F$49</definedName>
    <definedName name="CRERBCCPTE___ACTB_31_RRDANN0\FINESS_ET">'Bilan comptable'!$F$51</definedName>
    <definedName name="CRERBCCPTE___ACTB_32_RRDANN0\FINESS_ET">'Bilan comptable'!$F$52</definedName>
    <definedName name="CRERBCCPTE___ACTB_33_RRDANN0\FINESS_ET">'Bilan comptable'!$F$53</definedName>
    <definedName name="CRERBCCPTE___ACTB_34_RRDANN0\FINESS_ET">'Bilan comptable'!$F$54</definedName>
    <definedName name="CRERBCCPTE___ACTB_35_RRDANN0\FINESS_ET">'Bilan comptable'!$F$56</definedName>
    <definedName name="CRERBCCPTE___ACTB_36_RRDANN0\FINESS_ET">'Bilan comptable'!$F$57</definedName>
    <definedName name="CRERBCCPTE___ACTB_37_RRDANN0\FINESS_ET">'Bilan comptable'!$F$58</definedName>
    <definedName name="CRERBCCPTE___ACTB_38_RRDANN0\FINESS_ET">'Bilan comptable'!$F$59</definedName>
    <definedName name="CRERBCCPTE___ACTB_39_RRDANN0\FINESS_ET">'Bilan comptable'!$F$60</definedName>
    <definedName name="CRERBCCPTE___ACTB_4__RRDANN0\FINESS_ET">'Bilan comptable'!$F$15</definedName>
    <definedName name="CRERBCCPTE___ACTB_40_RRDANN0\FINESS_ET">'Bilan comptable'!$F$62</definedName>
    <definedName name="CRERBCCPTE___ACTB_41_RRDANN0\FINESS_ET">'Bilan comptable'!$F$63</definedName>
    <definedName name="CRERBCCPTE___ACTB_42_RRDANN0\FINESS_ET">'Bilan comptable'!$F$64</definedName>
    <definedName name="CRERBCCPTE___ACTB_5__RRDANN0\FINESS_ET">'Bilan comptable'!$F$16</definedName>
    <definedName name="CRERBCCPTE___ACTB_7__RRDANN0\FINESS_ET">'Bilan comptable'!$F$18</definedName>
    <definedName name="CRERBCCPTE___ACTB_8__RRDANN0\FINESS_ET">'Bilan comptable'!$F$19</definedName>
    <definedName name="CRERBCCPTE___ACTB_9__RRDANN0\FINESS_ET">'Bilan comptable'!$F$20</definedName>
    <definedName name="CRERBCCPTE___ACTN_1__RRDANM1\FINESS_ET">'Bilan comptable'!$I$10</definedName>
    <definedName name="CRERBCCPTE___ACTN_10_RRDANM1\FINESS_ET">'Bilan comptable'!$I$21</definedName>
    <definedName name="CRERBCCPTE___ACTN_11_RRDANM1\FINESS_ET">'Bilan comptable'!$I$23</definedName>
    <definedName name="CRERBCCPTE___ACTN_12_RRDANM1\FINESS_ET">'Bilan comptable'!$I$24</definedName>
    <definedName name="CRERBCCPTE___ACTN_13_RRDANM1\FINESS_ET">'Bilan comptable'!$I$25</definedName>
    <definedName name="CRERBCCPTE___ACTN_14_RRDANM1\FINESS_ET">'Bilan comptable'!$I$26</definedName>
    <definedName name="CRERBCCPTE___ACTN_15_RRDANM1\FINESS_ET">'Bilan comptable'!$I$27</definedName>
    <definedName name="CRERBCCPTE___ACTN_16_RRDANM1\FINESS_ET">'Bilan comptable'!$I$28</definedName>
    <definedName name="CRERBCCPTE___ACTN_17_RRDANM1\FINESS_ET">'Bilan comptable'!$I$30</definedName>
    <definedName name="CRERBCCPTE___ACTN_18_RRDANM1\FINESS_ET">'Bilan comptable'!$I$31</definedName>
    <definedName name="CRERBCCPTE___ACTN_19_RRDANM1\FINESS_ET">'Bilan comptable'!$I$32</definedName>
    <definedName name="CRERBCCPTE___ACTN_2__RRDANM1\FINESS_ET">'Bilan comptable'!$I$12</definedName>
    <definedName name="CRERBCCPTE___ACTN_20_RRDANM1\FINESS_ET">'Bilan comptable'!$I$33</definedName>
    <definedName name="CRERBCCPTE___ACTN_21_RRDANM1\FINESS_ET">'Bilan comptable'!$I$34</definedName>
    <definedName name="CRERBCCPTE___ACTN_22_RRDANM1\FINESS_ET">'Bilan comptable'!$I$35</definedName>
    <definedName name="CRERBCCPTE___ACTN_23_RRDANM1\FINESS_ET">'Bilan comptable'!$I$36</definedName>
    <definedName name="CRERBCCPTE___ACTN_24_RRDANM1\FINESS_ET">'Bilan comptable'!$I$43</definedName>
    <definedName name="CRERBCCPTE___ACTN_25_RRDANM1\FINESS_ET">'Bilan comptable'!$I$44</definedName>
    <definedName name="CRERBCCPTE___ACTN_26_RRDANM1\FINESS_ET">'Bilan comptable'!$I$45</definedName>
    <definedName name="CRERBCCPTE___ACTN_27_RRDANM1\FINESS_ET">'Bilan comptable'!$I$46</definedName>
    <definedName name="CRERBCCPTE___ACTN_28_RRDANM1\FINESS_ET">'Bilan comptable'!$I$47</definedName>
    <definedName name="CRERBCCPTE___ACTN_29_RRDANM1\FINESS_ET">'Bilan comptable'!$I$48</definedName>
    <definedName name="CRERBCCPTE___ACTN_3__RRDANM1\FINESS_ET">'Bilan comptable'!$I$14</definedName>
    <definedName name="CRERBCCPTE___ACTN_30_RRDANM1\FINESS_ET">'Bilan comptable'!$I$49</definedName>
    <definedName name="CRERBCCPTE___ACTN_31_RRDANM1\FINESS_ET">'Bilan comptable'!$I$51</definedName>
    <definedName name="CRERBCCPTE___ACTN_32_RRDANM1\FINESS_ET">'Bilan comptable'!$I$52</definedName>
    <definedName name="CRERBCCPTE___ACTN_33_RRDANM1\FINESS_ET">'Bilan comptable'!$I$53</definedName>
    <definedName name="CRERBCCPTE___ACTN_34_RRDANM1\FINESS_ET">'Bilan comptable'!$I$54</definedName>
    <definedName name="CRERBCCPTE___ACTN_35_RRDANM1\FINESS_ET">'Bilan comptable'!$I$56</definedName>
    <definedName name="CRERBCCPTE___ACTN_36_RRDANM1\FINESS_ET">'Bilan comptable'!$I$57</definedName>
    <definedName name="CRERBCCPTE___ACTN_37_RRDANM1\FINESS_ET">'Bilan comptable'!$I$58</definedName>
    <definedName name="CRERBCCPTE___ACTN_38_RRDANM1\FINESS_ET">'Bilan comptable'!$I$59</definedName>
    <definedName name="CRERBCCPTE___ACTN_39_RRDANM1\FINESS_ET">'Bilan comptable'!$I$60</definedName>
    <definedName name="CRERBCCPTE___ACTN_4__RRDANM1\FINESS_ET">'Bilan comptable'!$I$15</definedName>
    <definedName name="CRERBCCPTE___ACTN_40_RRDANM1\FINESS_ET">'Bilan comptable'!$I$62</definedName>
    <definedName name="CRERBCCPTE___ACTN_41_RRDANM1\FINESS_ET">'Bilan comptable'!$I$63</definedName>
    <definedName name="CRERBCCPTE___ACTN_42_RRDANM1\FINESS_ET">'Bilan comptable'!$I$64</definedName>
    <definedName name="CRERBCCPTE___ACTN_5__RRDANM1\FINESS_ET">'Bilan comptable'!$I$16</definedName>
    <definedName name="CRERBCCPTE___ACTN_7__RRDANM1\FINESS_ET">'Bilan comptable'!$I$18</definedName>
    <definedName name="CRERBCCPTE___ACTN_8__RRDANM1\FINESS_ET">'Bilan comptable'!$I$19</definedName>
    <definedName name="CRERBCCPTE___ACTN_9__RRDANM1\FINESS_ET">'Bilan comptable'!$I$20</definedName>
    <definedName name="CRERBCCPTE___CREABM1_RRDANN0\FINESS_ET">'Bilan comptable'!$F$69</definedName>
    <definedName name="CRERBCCPTE___CREABP1_RRDANN0\FINESS_ET">'Bilan comptable'!$F$70</definedName>
    <definedName name="CRERBCCPTE___FOURNM1_RRDANN0\FINESS_ET">'Bilan comptable'!$N$73</definedName>
    <definedName name="CRERBCCPTE___FOURNP1_RRDANN0\FINESS_ET">'Bilan comptable'!$N$74</definedName>
    <definedName name="CRERBCCPTE___PASS_1__RRDANM1\FINESS_ET">'Bilan comptable'!$O$12</definedName>
    <definedName name="CRERBCCPTE___PASS_1__RRDANN0\FINESS_ET">'Bilan comptable'!$N$12</definedName>
    <definedName name="CRERBCCPTE___PASS_10_RRDANM1\FINESS_ET">'Bilan comptable'!$O$23</definedName>
    <definedName name="CRERBCCPTE___PASS_10_RRDANN0\FINESS_ET">'Bilan comptable'!$N$23</definedName>
    <definedName name="CRERBCCPTE___PASS_11_RRDANM1\FINESS_ET">'Bilan comptable'!$O$25</definedName>
    <definedName name="CRERBCCPTE___PASS_11_RRDANN0\FINESS_ET">'Bilan comptable'!$N$25</definedName>
    <definedName name="CRERBCCPTE___PASS_12_RRDANM1\FINESS_ET">'Bilan comptable'!$O$26</definedName>
    <definedName name="CRERBCCPTE___PASS_12_RRDANN0\FINESS_ET">'Bilan comptable'!$N$26</definedName>
    <definedName name="CRERBCCPTE___PASS_13_RRDANM1\FINESS_ET">'Bilan comptable'!$O$27</definedName>
    <definedName name="CRERBCCPTE___PASS_13_RRDANN0\FINESS_ET">'Bilan comptable'!$N$27</definedName>
    <definedName name="CRERBCCPTE___PASS_14_RRDANM1\FINESS_ET">'Bilan comptable'!$O$29</definedName>
    <definedName name="CRERBCCPTE___PASS_14_RRDANN0\FINESS_ET">'Bilan comptable'!$N$29</definedName>
    <definedName name="CRERBCCPTE___PASS_15_RRDANM1\FINESS_ET">'Bilan comptable'!$O$30</definedName>
    <definedName name="CRERBCCPTE___PASS_15_RRDANN0\FINESS_ET">'Bilan comptable'!$N$30</definedName>
    <definedName name="CRERBCCPTE___PASS_16_RRDANM1\FINESS_ET">'Bilan comptable'!$O$31</definedName>
    <definedName name="CRERBCCPTE___PASS_16_RRDANN0\FINESS_ET">'Bilan comptable'!$N$31</definedName>
    <definedName name="CRERBCCPTE___PASS_17_RRDANM1\FINESS_ET">'Bilan comptable'!$O$32</definedName>
    <definedName name="CRERBCCPTE___PASS_17_RRDANN0\FINESS_ET">'Bilan comptable'!$N$32</definedName>
    <definedName name="CRERBCCPTE___PASS_18_RRDANM1\FINESS_ET">'Bilan comptable'!$O$33</definedName>
    <definedName name="CRERBCCPTE___PASS_18_RRDANN0\FINESS_ET">'Bilan comptable'!$N$33</definedName>
    <definedName name="CRERBCCPTE___PASS_19_RRDANM1\FINESS_ET">'Bilan comptable'!$O$34</definedName>
    <definedName name="CRERBCCPTE___PASS_19_RRDANN0\FINESS_ET">'Bilan comptable'!$N$34</definedName>
    <definedName name="CRERBCCPTE___PASS_2__RRDANM1\FINESS_ET">'Bilan comptable'!$O$13</definedName>
    <definedName name="CRERBCCPTE___PASS_2__RRDANN0\FINESS_ET">'Bilan comptable'!$N$13</definedName>
    <definedName name="CRERBCCPTE___PASS_20_RRDANM1\FINESS_ET">'Bilan comptable'!$O$36</definedName>
    <definedName name="CRERBCCPTE___PASS_20_RRDANN0\FINESS_ET">'Bilan comptable'!$N$36</definedName>
    <definedName name="CRERBCCPTE___PASS_21_RRDANM1\FINESS_ET">'Bilan comptable'!$O$37</definedName>
    <definedName name="CRERBCCPTE___PASS_21_RRDANN0\FINESS_ET">'Bilan comptable'!$N$37</definedName>
    <definedName name="CRERBCCPTE___PASS_22_RRDANM1\FINESS_ET">'Bilan comptable'!$O$38</definedName>
    <definedName name="CRERBCCPTE___PASS_22_RRDANN0\FINESS_ET">'Bilan comptable'!$N$38</definedName>
    <definedName name="CRERBCCPTE___PASS_23_RRDANM1\FINESS_ET">'Bilan comptable'!$O$39</definedName>
    <definedName name="CRERBCCPTE___PASS_23_RRDANN0\FINESS_ET">'Bilan comptable'!$N$39</definedName>
    <definedName name="CRERBCCPTE___PASS_24_RRDANM1\FINESS_ET">'Bilan comptable'!$O$42</definedName>
    <definedName name="CRERBCCPTE___PASS_24_RRDANN0\FINESS_ET">'Bilan comptable'!$N$42</definedName>
    <definedName name="CRERBCCPTE___PASS_25_RRDANM1\FINESS_ET">'Bilan comptable'!$O$43</definedName>
    <definedName name="CRERBCCPTE___PASS_25_RRDANN0\FINESS_ET">'Bilan comptable'!$N$43</definedName>
    <definedName name="CRERBCCPTE___PASS_26_RRDANM1\FINESS_ET">'Bilan comptable'!$O$46</definedName>
    <definedName name="CRERBCCPTE___PASS_26_RRDANN0\FINESS_ET">'Bilan comptable'!$N$46</definedName>
    <definedName name="CRERBCCPTE___PASS_27_RRDANM1\FINESS_ET">'Bilan comptable'!$O$47</definedName>
    <definedName name="CRERBCCPTE___PASS_27_RRDANN0\FINESS_ET">'Bilan comptable'!$N$47</definedName>
    <definedName name="CRERBCCPTE___PASS_28_RRDANM1\FINESS_ET">'Bilan comptable'!$O$50</definedName>
    <definedName name="CRERBCCPTE___PASS_28_RRDANN0\FINESS_ET">'Bilan comptable'!$N$50</definedName>
    <definedName name="CRERBCCPTE___PASS_29_RRDANM1\FINESS_ET">'Bilan comptable'!$O$51</definedName>
    <definedName name="CRERBCCPTE___PASS_29_RRDANN0\FINESS_ET">'Bilan comptable'!$N$51</definedName>
    <definedName name="CRERBCCPTE___PASS_3__RRDANM1\FINESS_ET">'Bilan comptable'!$O$14</definedName>
    <definedName name="CRERBCCPTE___PASS_3__RRDANN0\FINESS_ET">'Bilan comptable'!$N$14</definedName>
    <definedName name="CRERBCCPTE___PASS_30_RRDANM1\FINESS_ET">'Bilan comptable'!$O$52</definedName>
    <definedName name="CRERBCCPTE___PASS_30_RRDANN0\FINESS_ET">'Bilan comptable'!$N$52</definedName>
    <definedName name="CRERBCCPTE___PASS_31_RRDANM1\FINESS_ET">'Bilan comptable'!$O$53</definedName>
    <definedName name="CRERBCCPTE___PASS_31_RRDANN0\FINESS_ET">'Bilan comptable'!$N$53</definedName>
    <definedName name="CRERBCCPTE___PASS_32_RRDANM1\FINESS_ET">'Bilan comptable'!$O$54</definedName>
    <definedName name="CRERBCCPTE___PASS_32_RRDANN0\FINESS_ET">'Bilan comptable'!$N$54</definedName>
    <definedName name="CRERBCCPTE___PASS_33_RRDANM1\FINESS_ET">'Bilan comptable'!$O$55</definedName>
    <definedName name="CRERBCCPTE___PASS_33_RRDANN0\FINESS_ET">'Bilan comptable'!$N$55</definedName>
    <definedName name="CRERBCCPTE___PASS_34_RRDANM1\FINESS_ET">'Bilan comptable'!$O$56</definedName>
    <definedName name="CRERBCCPTE___PASS_34_RRDANN0\FINESS_ET">'Bilan comptable'!$N$56</definedName>
    <definedName name="CRERBCCPTE___PASS_35_RRDANM1\FINESS_ET">'Bilan comptable'!$O$57</definedName>
    <definedName name="CRERBCCPTE___PASS_35_RRDANN0\FINESS_ET">'Bilan comptable'!$N$57</definedName>
    <definedName name="CRERBCCPTE___PASS_36_RRDANM1\FINESS_ET">'Bilan comptable'!$O$58</definedName>
    <definedName name="CRERBCCPTE___PASS_36_RRDANN0\FINESS_ET">'Bilan comptable'!$N$58</definedName>
    <definedName name="CRERBCCPTE___PASS_37_RRDANM1\FINESS_ET">'Bilan comptable'!$O$59</definedName>
    <definedName name="CRERBCCPTE___PASS_37_RRDANN0\FINESS_ET">'Bilan comptable'!$N$59</definedName>
    <definedName name="CRERBCCPTE___PASS_38_RRDANM1\FINESS_ET">'Bilan comptable'!$O$60</definedName>
    <definedName name="CRERBCCPTE___PASS_38_RRDANN0\FINESS_ET">'Bilan comptable'!$N$60</definedName>
    <definedName name="CRERBCCPTE___PASS_39_RRDANM1\FINESS_ET">'Bilan comptable'!$O$64</definedName>
    <definedName name="CRERBCCPTE___PASS_39_RRDANN0\FINESS_ET">'Bilan comptable'!$N$64</definedName>
    <definedName name="CRERBCCPTE___PASS_4__RRDANM1\FINESS_ET">'Bilan comptable'!$O$15</definedName>
    <definedName name="CRERBCCPTE___PASS_4__RRDANN0\FINESS_ET">'Bilan comptable'!$N$15</definedName>
    <definedName name="CRERBCCPTE___PASS_5__RRDANM1\FINESS_ET">'Bilan comptable'!$O$16</definedName>
    <definedName name="CRERBCCPTE___PASS_5__RRDANN0\FINESS_ET">'Bilan comptable'!$N$16</definedName>
    <definedName name="CRERBCCPTE___PASS_6__RRDANM1\FINESS_ET">'Bilan comptable'!$O$19</definedName>
    <definedName name="CRERBCCPTE___PASS_6__RRDANN0\FINESS_ET">'Bilan comptable'!$N$19</definedName>
    <definedName name="CRERBCCPTE___PASS_7__RRDANM1\FINESS_ET">'Bilan comptable'!$O$20</definedName>
    <definedName name="CRERBCCPTE___PASS_7__RRDANN0\FINESS_ET">'Bilan comptable'!$N$20</definedName>
    <definedName name="CRERBCCPTE___PASS_8__RRDANM1\FINESS_ET">'Bilan comptable'!$O$21</definedName>
    <definedName name="CRERBCCPTE___PASS_8__RRDANN0\FINESS_ET">'Bilan comptable'!$N$21</definedName>
    <definedName name="CRERBCCPTE___PASS_9__RRDANM1\FINESS_ET">'Bilan comptable'!$O$22</definedName>
    <definedName name="CRERBCCPTE___PASS_9__RRDANN0\FINESS_ET">'Bilan comptable'!$N$22</definedName>
    <definedName name="CRERBCCPTE___PASS1205RRDANN0\FINESS_ET">'Bilan comptable'!$N$67</definedName>
    <definedName name="CRERBCCPTE___PASS1295RRDANN0\FINESS_ET">'Bilan comptable'!$N$68</definedName>
    <definedName name="CRERBCIDEN___ADRESSE____ANN0\FINESS_ET">'Page de garde'!$D$14</definedName>
    <definedName name="CRERBCIDEN___ANNEEREF___ANN0\_________">'Page de garde'!$D$4</definedName>
    <definedName name="CRERBCIDEN___DATEGENE___ANN0\_________">'Conversions'!$B$1</definedName>
    <definedName name="CRERBCIDEN___EDITEURL___ANN0\_________">'Page de garde'!$A$3</definedName>
    <definedName name="CRERBCIDEN___FINESSET___ANN0\FINESS_ET">'Page de garde'!$E$14</definedName>
    <definedName name="CRERBCIDEN___FINESSPR___ANN0\_________">'Page de garde'!$E$14</definedName>
    <definedName name="CRERBCIDEN___NFINESS____ANN0\_________">'Page de garde'!$D$6</definedName>
    <definedName name="CRERBCIDEN___NOMETAB____ANN0\FINESS_ET">'Page de garde'!$C$14</definedName>
    <definedName name="CRERBCIDEN___ORGAGEST___ANN0\_________">'Page de garde'!$D$8</definedName>
    <definedName name="CRERBCIDEN___VERSION____ANN0\_________">'Page de garde'!$A$1</definedName>
    <definedName name="CRERBCIDEN___VERSIONL___ANN0\_________">'Page de garde'!$A$2</definedName>
    <definedName name="CTL" hidden="1">"CNSA##2019"</definedName>
  </definedNames>
  <calcPr fullCalcOnLoad="1"/>
</workbook>
</file>

<file path=xl/sharedStrings.xml><?xml version="1.0" encoding="utf-8"?>
<sst xmlns="http://schemas.openxmlformats.org/spreadsheetml/2006/main" count="227" uniqueCount="207">
  <si>
    <t>Raison sociale :</t>
  </si>
  <si>
    <t>FINESS ET :</t>
  </si>
  <si>
    <t>Bilan comptable propre à un ESSMS géré par un organisme privé</t>
  </si>
  <si>
    <t>Biens</t>
  </si>
  <si>
    <t>ACTIF</t>
  </si>
  <si>
    <t>PASSIF</t>
  </si>
  <si>
    <t>Montant brut</t>
  </si>
  <si>
    <t>Amortissement 
Dépréciation</t>
  </si>
  <si>
    <t>Montant net</t>
  </si>
  <si>
    <t>Capital souscrit - non appelé</t>
  </si>
  <si>
    <t>Capitaux propres</t>
  </si>
  <si>
    <t>Immobilisations incorporelles</t>
  </si>
  <si>
    <t>Capital (1)</t>
  </si>
  <si>
    <t>- Frais d'établissement</t>
  </si>
  <si>
    <t>Primes d'émission, de fusion, d'apport</t>
  </si>
  <si>
    <t>- Frais de recherche et de développement</t>
  </si>
  <si>
    <t>Ecarts de réévaluation</t>
  </si>
  <si>
    <t>- Concessions, brevets, licences, marques, procédés, logiciels, droits et valeurs similaires</t>
  </si>
  <si>
    <t>Ecarts d'équivalence</t>
  </si>
  <si>
    <t>Réserves :</t>
  </si>
  <si>
    <t>- Autres immobilisations incorporelles</t>
  </si>
  <si>
    <t>- Immobilisations incorporelles en cours</t>
  </si>
  <si>
    <t>- Avances et acomptes</t>
  </si>
  <si>
    <t>Réserves statutaires ou contractuelles</t>
  </si>
  <si>
    <t>Immobilisations corporelles</t>
  </si>
  <si>
    <t>Réserves réglementées</t>
  </si>
  <si>
    <t>- Terrains</t>
  </si>
  <si>
    <t>Autres réserves</t>
  </si>
  <si>
    <t>- Constructions</t>
  </si>
  <si>
    <t>- Réserves de compensation des déficits</t>
  </si>
  <si>
    <t>- Installations techniques, matériel et outillage industriels</t>
  </si>
  <si>
    <t>Report à nouveau</t>
  </si>
  <si>
    <t>- Autres immobilisations corporelles</t>
  </si>
  <si>
    <t>- Report à nouveau hors activités sociales ou médico-sociales</t>
  </si>
  <si>
    <t>- Report à nouveau des activités sociales ou médico-sociales non contrôlées</t>
  </si>
  <si>
    <t>- Report à nouveau des activités sociales ou médico-sociales sous gestion contrôlée (hors charges rejetées ou neutralisées)</t>
  </si>
  <si>
    <t>- Dépenses refusées par l’autorité de tarification ou inopposables aux financeurs</t>
  </si>
  <si>
    <t>- Charges des activités sociales et médico-sociales dont la prise en compte est différée</t>
  </si>
  <si>
    <t>- Titres immobilisés de l'activité de portefeuille</t>
  </si>
  <si>
    <t>Résultat de l'exercice, hors activités sociales ou médico-sociales</t>
  </si>
  <si>
    <t>- Autres titres immobilisés</t>
  </si>
  <si>
    <t>- Prêts</t>
  </si>
  <si>
    <t>- Autres immobilisations financières</t>
  </si>
  <si>
    <t>Provisions réglementées</t>
  </si>
  <si>
    <t>- Provisions réglementées relatives aux immobilisations</t>
  </si>
  <si>
    <t>- Provisions réglementées relatives aux autres éléments de l'actif</t>
  </si>
  <si>
    <t>- Amortissements dérogatoires</t>
  </si>
  <si>
    <t>- Autres provisions réglementées</t>
  </si>
  <si>
    <t>TOTAL I</t>
  </si>
  <si>
    <t>Actif circulant</t>
  </si>
  <si>
    <t>Autres fonds propres</t>
  </si>
  <si>
    <t>Produits des émissions de titres participatifs</t>
  </si>
  <si>
    <t>Avances conditionnées</t>
  </si>
  <si>
    <t>- En-cours de production (biens)</t>
  </si>
  <si>
    <t>TOTAL I bis</t>
  </si>
  <si>
    <t>- En-cours de production (services)</t>
  </si>
  <si>
    <t>Provisions</t>
  </si>
  <si>
    <t>- Produits intermédiaires et finis</t>
  </si>
  <si>
    <t>Provisions pour risques</t>
  </si>
  <si>
    <t>- Marchandises</t>
  </si>
  <si>
    <t>Provisions pour charges</t>
  </si>
  <si>
    <t>Avances et acomptes versés sur commandes</t>
  </si>
  <si>
    <t>TOTAL II</t>
  </si>
  <si>
    <t>Autres emprunts obligataires</t>
  </si>
  <si>
    <t>- Capital souscrit - appelé, non versé</t>
  </si>
  <si>
    <t>- Actions propres</t>
  </si>
  <si>
    <t>- Autres titres</t>
  </si>
  <si>
    <t>Instruments de trésorerie</t>
  </si>
  <si>
    <t>Disponibilités</t>
  </si>
  <si>
    <t>Dettes sur immobilisations et comptes rattachés</t>
  </si>
  <si>
    <t>Produits constatés d'avance</t>
  </si>
  <si>
    <t>TOTAL III</t>
  </si>
  <si>
    <r>
      <t xml:space="preserve">Charges à répartir sur plusieurs exercices </t>
    </r>
    <r>
      <rPr>
        <b/>
        <sz val="9"/>
        <rFont val="Arial"/>
        <family val="2"/>
      </rPr>
      <t>(III)</t>
    </r>
  </si>
  <si>
    <r>
      <t>Primes de remboursement des emprunts</t>
    </r>
    <r>
      <rPr>
        <b/>
        <sz val="9"/>
        <rFont val="Arial"/>
        <family val="2"/>
      </rPr>
      <t xml:space="preserve"> (IV)</t>
    </r>
  </si>
  <si>
    <r>
      <t xml:space="preserve">Ecart de conversion (actif) </t>
    </r>
    <r>
      <rPr>
        <b/>
        <sz val="9"/>
        <rFont val="Arial"/>
        <family val="2"/>
      </rPr>
      <t>(V)</t>
    </r>
  </si>
  <si>
    <r>
      <t xml:space="preserve">Ecart de conversion (passif) </t>
    </r>
    <r>
      <rPr>
        <b/>
        <sz val="9"/>
        <rFont val="Arial"/>
        <family val="2"/>
      </rPr>
      <t>(IV)</t>
    </r>
  </si>
  <si>
    <t>TOTAL GENERAL (I+II+III+IV+V)</t>
  </si>
  <si>
    <t>TOTAL GENERAL (I+I bis+II+III+IV)</t>
  </si>
  <si>
    <t>(1) : Y compris capital souscrit non appelé</t>
  </si>
  <si>
    <t>N</t>
  </si>
  <si>
    <t>N-1</t>
  </si>
  <si>
    <t>Contrôle entre TOTAL ACTIF et TOTAL PASSIF</t>
  </si>
  <si>
    <t xml:space="preserve">- dans le cas d’un ESAT, il y a un seul bilan comptable qui porte sur les deux budgets (social et commercial). </t>
  </si>
  <si>
    <t>N° FINESS Etablissement</t>
  </si>
  <si>
    <t>Adresses</t>
  </si>
  <si>
    <t>Etablissements et services</t>
  </si>
  <si>
    <t>Etablissements et services relevant du périmètre de l'ERRD :</t>
  </si>
  <si>
    <t>Organisme gestionnaire :</t>
  </si>
  <si>
    <t>N° FINESS (entité juridique) :</t>
  </si>
  <si>
    <t>Exercice :</t>
  </si>
  <si>
    <t>Annexe 3 : Bilan comptable applicable aux établissements et services sociaux et médico-sociaux privés 
(modèle type secteur privé commercial)</t>
  </si>
  <si>
    <t>Actif immobilisé</t>
  </si>
  <si>
    <t>- Fonds commercial (1)</t>
  </si>
  <si>
    <t>Immobilisations financières (2)</t>
  </si>
  <si>
    <t>- Participations évaluées par équivalence</t>
  </si>
  <si>
    <t>- Autres participations</t>
  </si>
  <si>
    <t>Stocks et en-cours</t>
  </si>
  <si>
    <t>Créances (3)</t>
  </si>
  <si>
    <t>Charges constatées d’avance (2)</t>
  </si>
  <si>
    <t>(1) : Dont droit au bail</t>
  </si>
  <si>
    <t>(2) : Dont à moins d'un an (brut)</t>
  </si>
  <si>
    <t>(4) : Dont créances mentionnées à l’article R. 314-96 du code de l’action sociale et des familles</t>
  </si>
  <si>
    <t>Date de génération du fichier</t>
  </si>
  <si>
    <t>#AERRDBCC-2022-01#</t>
  </si>
  <si>
    <t>Emprunts obligataires convertibles</t>
  </si>
  <si>
    <t>Dettes (3)</t>
  </si>
  <si>
    <t>Emprunts et dettes auprès des établissements de crédit (4)</t>
  </si>
  <si>
    <t>Emprunts et dettes financières diverses (5)</t>
  </si>
  <si>
    <t>Dettes fournisseurs et comptes rattachés (6)</t>
  </si>
  <si>
    <t>Autres dettes (7)</t>
  </si>
  <si>
    <t xml:space="preserve">Raison sociale : </t>
  </si>
  <si>
    <t xml:space="preserve">Finess ET : </t>
  </si>
  <si>
    <t xml:space="preserve">Résultats autocontrôles : </t>
  </si>
  <si>
    <t>Total actif N &gt; 0</t>
  </si>
  <si>
    <t>Total actif N-1 &gt; 0</t>
  </si>
  <si>
    <t xml:space="preserve">Total passif N &gt; 0 </t>
  </si>
  <si>
    <t xml:space="preserve">Total passif N-1 &gt; 0 </t>
  </si>
  <si>
    <t xml:space="preserve">Total actif N = total passif N </t>
  </si>
  <si>
    <t>Total actif N-1 = total passif N-1</t>
  </si>
  <si>
    <t xml:space="preserve">Immo corp. : total amortissements &gt; 0 </t>
  </si>
  <si>
    <t xml:space="preserve">Constructions : total montant brut &gt; total amort. </t>
  </si>
  <si>
    <t xml:space="preserve">Instal.techniques : total montant brut &gt; total amort. </t>
  </si>
  <si>
    <t xml:space="preserve">Autres immo corp. : total montant brut &gt; total amort. </t>
  </si>
  <si>
    <t xml:space="preserve">Immo corp. en cours : total montant brut &gt; total amort. </t>
  </si>
  <si>
    <t>Ventilation des créances</t>
  </si>
  <si>
    <t>Ventilation des dettes fournisseurs</t>
  </si>
  <si>
    <t xml:space="preserve">Valeurs de référence : </t>
  </si>
  <si>
    <t xml:space="preserve">Total actif N </t>
  </si>
  <si>
    <t>Total actif N-1</t>
  </si>
  <si>
    <t>Total passif N</t>
  </si>
  <si>
    <t>Total passif N-1</t>
  </si>
  <si>
    <t>Résultats sous gestion contrôlée N</t>
  </si>
  <si>
    <t>Résultats sous gestion contrôlée N-1</t>
  </si>
  <si>
    <r>
      <rPr>
        <b/>
        <u val="single"/>
        <sz val="10"/>
        <rFont val="Arial"/>
        <family val="2"/>
      </rPr>
      <t>Autocontrôles</t>
    </r>
    <r>
      <rPr>
        <b/>
        <sz val="10"/>
        <rFont val="Arial"/>
        <family val="2"/>
      </rPr>
      <t xml:space="preserve"> : </t>
    </r>
  </si>
  <si>
    <t>Dont actif immobilisé avec clause de réserve de propriété</t>
  </si>
  <si>
    <t>Dont stocks et en-cours avec clause de réserve de propritété</t>
  </si>
  <si>
    <t>Dont créances clients avec clause de réserve de propriété</t>
  </si>
  <si>
    <t>Dont Capital versé</t>
  </si>
  <si>
    <t>(3) : Dont à plus d'un an</t>
  </si>
  <si>
    <t>(5) : Dont emprunts participatifs</t>
  </si>
  <si>
    <t>- Immobilisations corporelles en cours</t>
  </si>
  <si>
    <t>- Créances rattachées à des participations</t>
  </si>
  <si>
    <t>- Matières premières et autres approvisionnements</t>
  </si>
  <si>
    <t>Valeurs mobilières de placement</t>
  </si>
  <si>
    <t>(3) : Créances / Dont à moins d'un an (montant brut) :</t>
  </si>
  <si>
    <t>(3) : Créances / Dont à plus d'un an (montant brut) :</t>
  </si>
  <si>
    <t>Réserve légale</t>
  </si>
  <si>
    <t>(2) : Dont résultats sous gestion contrôlée / compte 1205 :</t>
  </si>
  <si>
    <t>(2) : Dont résultats sous gestion contrôlée / compte 1295 :</t>
  </si>
  <si>
    <t>- Réserves (hors réserves des ESSMS sous gestion contrôlée) :</t>
  </si>
  <si>
    <t>Subventions d’investissement</t>
  </si>
  <si>
    <t>Avances et acomptes reçus sur commandes en cours</t>
  </si>
  <si>
    <t>Dettes sociales et fiscales</t>
  </si>
  <si>
    <t>(4) : Dont concours bancaires courants et soldes créditeurs de banques</t>
  </si>
  <si>
    <t>(5) : En particulier : cautions versées par les résidents à leur entrée dans l’établissement</t>
  </si>
  <si>
    <t>(6) : Dettes fournisseurs et comptes rattachés / Dont à moins d'un an :</t>
  </si>
  <si>
    <t>(6) : Dettes fournisseurs et comptes rattachés / Dont à plus d'un an :</t>
  </si>
  <si>
    <t>(7) : Dont fonds des majeurs protégés</t>
  </si>
  <si>
    <t>- Créances clients et comptes rattachés (4)</t>
  </si>
  <si>
    <t>- Autres créances</t>
  </si>
  <si>
    <t>Résultat de l'exercice des activités sociales ou médico-sociales non contrôlées</t>
  </si>
  <si>
    <t>Résultat de l'exercice des activités sociales ou médico-sociales sous gestion contrôlée (2)</t>
  </si>
  <si>
    <t>Ventilation des résultats sous gestion contrôlée</t>
  </si>
  <si>
    <r>
      <rPr>
        <b/>
        <u val="single"/>
        <sz val="10"/>
        <rFont val="Arial"/>
        <family val="2"/>
      </rPr>
      <t>Point de vigilance</t>
    </r>
    <r>
      <rPr>
        <sz val="10"/>
        <rFont val="Arial"/>
        <family val="2"/>
      </rPr>
      <t xml:space="preserve"> : l'attention des gestionnaires est appelée sur la complétude et la fiabilité des informations saisies dans le cadre ERRD et ses annexes, afin de sécuriser la procédure d'analyse et maintenir la qualité de la base de données collectée.</t>
    </r>
  </si>
  <si>
    <t>Dans un souci d'adaptation permanente aux pratiques et sans préjudice des obligations générales de dépôt de l'ERRD, des ajustements ponctuels peuvent être apportés par rapport aux modèles joints à l'arrêté précité et régularisés ultérieurement par un arrêté modificatif.</t>
  </si>
  <si>
    <t xml:space="preserve">I.- Quels sont les organismes gestionnaires (OG) concernés par ce cadre ? </t>
  </si>
  <si>
    <t xml:space="preserve">III.- Fonctionnement du cadre </t>
  </si>
  <si>
    <r>
      <t xml:space="preserve">Ce cadre fonctionne sur la base d'un procédé de création automatique des onglets en remplissant le tableau de page de garde nommé « Etablissements et services relevant du périmètre de l'ERRD » et en cliquant sur l’icône : </t>
    </r>
    <r>
      <rPr>
        <b/>
        <sz val="11"/>
        <color indexed="50"/>
        <rFont val="Arial"/>
        <family val="2"/>
      </rPr>
      <t>+</t>
    </r>
    <r>
      <rPr>
        <sz val="10"/>
        <color indexed="8"/>
        <rFont val="Arial"/>
        <family val="2"/>
      </rPr>
      <t xml:space="preserve"> , selon l’ordonnancement suivant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</si>
  <si>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</si>
  <si>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</si>
  <si>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</si>
  <si>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t xml:space="preserve">b) 2ème finess ET : </t>
  </si>
  <si>
    <r>
      <t>i)</t>
    </r>
    <r>
      <rPr>
        <sz val="7"/>
        <color indexed="8"/>
        <rFont val="Times New Roman"/>
        <family val="1"/>
      </rPr>
      <t xml:space="preserve">     </t>
    </r>
    <r>
      <rPr>
        <sz val="10"/>
        <color indexed="8"/>
        <rFont val="Arial"/>
        <family val="2"/>
      </rPr>
      <t>saisie de la deuxième ligne</t>
    </r>
  </si>
  <si>
    <t>IV.- Consignes d'utilisation</t>
  </si>
  <si>
    <t xml:space="preserve">Un emploi incorrect ne tenant pas compte des indications ci-dessous peut affecter les fonctionnalités automatiques du cadre, le bon déroulement du dépôt et la performance de la plateforme de dépôt des ERRD. </t>
  </si>
  <si>
    <t>- Les cellules sur fond jaune sont à compléter manuellement. Les champs grisés sont des cellules verrouillées, qui peuvent contenir des formules de calcul automatique.</t>
  </si>
  <si>
    <r>
      <t xml:space="preserve">- Le cadre normalisé n'est </t>
    </r>
    <r>
      <rPr>
        <b/>
        <sz val="10"/>
        <color indexed="8"/>
        <rFont val="Arial"/>
        <family val="2"/>
      </rPr>
      <t>pas compatible avec Libre Office ni Open Office</t>
    </r>
    <r>
      <rPr>
        <sz val="10"/>
        <color indexed="8"/>
        <rFont val="Arial"/>
        <family val="2"/>
      </rPr>
      <t xml:space="preserve">.  </t>
    </r>
  </si>
  <si>
    <r>
      <t>- Veuillez ne pas copier ni déplacer le contenu d'une cellule vers une autre cellule (</t>
    </r>
    <r>
      <rPr>
        <b/>
        <sz val="10"/>
        <rFont val="Arial"/>
        <family val="2"/>
      </rPr>
      <t>"couper-coller"/"cliquer-glisser"</t>
    </r>
    <r>
      <rPr>
        <sz val="10"/>
        <rFont val="Arial"/>
        <family val="2"/>
      </rPr>
      <t xml:space="preserve">), ces actions pouvant endommager la structure des cadres Excel. Les macros de remplissage automatique des cellules ouvertes à la saisie sont possibles. </t>
    </r>
  </si>
  <si>
    <t>- Veuillez ne pas modifier tout élément de mise en page (comme les déplacements, insertions de lignes ou de colonnes).</t>
  </si>
  <si>
    <t xml:space="preserve">- Le N° FINESS EJ saisi dans la page de garde doit être le même que le N° FINESS EJ du dossier de dépôt sur la plateforme de dépôt des ERRD. </t>
  </si>
  <si>
    <t xml:space="preserve">- Les FINESS ET (Etablissement) saisis dans le tableau de la page de garde doivent correspondre aux FINESS ET affectés au dossier sur la plateforme de dépôt des ERRD. </t>
  </si>
  <si>
    <t>- Le déverrouillage peut véroler le fichier (impactant potentiellement la bonne marche de toutes les fonctions automatiques et la reconnaissance du fichier lors du dépôt sur la plateforme).</t>
  </si>
  <si>
    <t>- Ne jamais laisser de liens directs pointant vers des fichiers externes ni de formules dans les cellules ouvertes à la saisie. Ces liaisons entre classeurs ou ces formules génèrent des problèmes de lisibilité pouvant exclure l'établissement concerné des bases de la CNSA.</t>
  </si>
  <si>
    <t>V.- Cas spécifique des activités sans FINESS</t>
  </si>
  <si>
    <t>VI.- Cas des OG commerciaux</t>
  </si>
  <si>
    <t xml:space="preserve">Pour rappel, sur la plateforme, l'organisme devra, au moment de son dépôt, cocher la case "Société commerciale contrôlée", afin de permettre le choix des FINESS EJ et l'affectation des établissements et services (FINESS ET) relevant de FINESS EJ différents. </t>
  </si>
  <si>
    <t>Cette possibilité n'est ouverte qu'aux organismes commerciaux, conformément à l'article L. 313-12 du CASF.</t>
  </si>
  <si>
    <t>Lisez-moi du cadre "Bilan comptable" (modèle type secteur privé lucratif)</t>
  </si>
  <si>
    <t>Dernière mise à jour : janvier 2023</t>
  </si>
  <si>
    <t>Ce cadre correspond au bilan comptable prévu à l'article R. 314-232 du code de l'action sociale et des familles (CASF), rendu obligatoire par décret du 28/04/2022 (NOR: SSAA2208053D).</t>
  </si>
  <si>
    <r>
      <t>iii) l’onglet "</t>
    </r>
    <r>
      <rPr>
        <i/>
        <sz val="10"/>
        <rFont val="Arial"/>
        <family val="2"/>
      </rPr>
      <t>Bilan comptabl</t>
    </r>
    <r>
      <rPr>
        <sz val="10"/>
        <rFont val="Arial"/>
        <family val="2"/>
      </rPr>
      <t>e" relatif au 2ème FINESS ET est alors automatiquement généré.</t>
    </r>
  </si>
  <si>
    <t>En revanche, un seul FINESS EJ, parmi les FINESS EJ d'une des sociétés contrôlées ou le FINESS EJ de la société mère, peut être indiqué dans le champ "N° FINESS (entité juridique)" de la page de garde. Le n° FINESS EJ sélectionné est laissé au choix de l'organisme gestionnaire. Ce n° FINESS EJ devra être le même que celui indiqué dans le dossier de dépôt de l'ERRD et ses annexes, sur la plateforme de dépôt des ERRD.</t>
  </si>
  <si>
    <t xml:space="preserve">Le périmètre de ce cadre est identique à celui de l'ERRD auquel il est annexé. </t>
  </si>
  <si>
    <t xml:space="preserve">Pour chaque compte de résultat de l'ERRD, un bilan doit être établi (comprenant l'onglet "Bilan comptable"). </t>
  </si>
  <si>
    <r>
      <t>iii) l’onglet "</t>
    </r>
    <r>
      <rPr>
        <i/>
        <sz val="10"/>
        <rFont val="Arial"/>
        <family val="2"/>
      </rPr>
      <t>Bilan comptable</t>
    </r>
    <r>
      <rPr>
        <sz val="10"/>
        <rFont val="Arial"/>
        <family val="2"/>
      </rPr>
      <t>"* rattaché au 1er FINESS ET est alors automatiquement généré, ainsi que l'onglet "Contrôle".</t>
    </r>
  </si>
  <si>
    <t xml:space="preserve">c) etc. </t>
  </si>
  <si>
    <t xml:space="preserve">Les activités sans Finess ET sont à raccrocher avec l’établissement ou le service auxquelles elles se rattachent. </t>
  </si>
  <si>
    <t xml:space="preserve">A titre d'illustration : </t>
  </si>
  <si>
    <t>- Dans le cas d’un IME dont une activité est sous la forme d’un budget annexe (par exemple budget annexe « semi-internat » alors que le budget principal serait celui de l’activité d’internat), l’ensemble des activités de cet établissement doit être retracé au sein d’un même bilan comptable.</t>
  </si>
  <si>
    <t>Si le bilan comptable est élaboré par un organisme commercial, pour le compte des sociétés gestionnaires d'EHPAD qu'il contrôle (dans les conditions prévues au II de l'article L. 233-16 du code de commerce), le fonctionnement du cadre décrit en III. ci-dessus est valable, même si les FINESS ET ne relèvent pas du même FINESS EJ.</t>
  </si>
  <si>
    <r>
      <t xml:space="preserve">Le décret précité rend obligatoire l'élaboration d'un bilan comptable, par établissement et service, </t>
    </r>
    <r>
      <rPr>
        <b/>
        <sz val="10"/>
        <rFont val="Arial"/>
        <family val="2"/>
      </rPr>
      <t>à compter de l'exercice comptable 2023</t>
    </r>
    <r>
      <rPr>
        <sz val="10"/>
        <rFont val="Arial"/>
        <family val="2"/>
      </rPr>
      <t>. Il devra donc être annexé à l'ERRD 2023, à transmettre le 30/04/2024 au plus tard. Mais la mise en circulation du présent fichier dès cette année permet aux gestionnaires qui le souhaitent, notamment en vue d'</t>
    </r>
    <r>
      <rPr>
        <b/>
        <sz val="10"/>
        <rFont val="Arial"/>
        <family val="2"/>
      </rPr>
      <t>amorcer la préparation au remplissage de ce nouveau cadre</t>
    </r>
    <r>
      <rPr>
        <sz val="10"/>
        <rFont val="Arial"/>
        <family val="2"/>
      </rPr>
      <t>, de le transmettre dès année en annexe à l'ERRD 2022.</t>
    </r>
  </si>
  <si>
    <t xml:space="preserve">2) Chacun des finess Etablissement (FINESS ET) relevant de l’organisme gestionnaire et inclus dans le périmètre de l'ERRD, doit être renseigné dans le tableau du bas de la page de garde "Etablissements et services relevant du périmètre de l'ERRD". </t>
  </si>
  <si>
    <t>1) Le numéro Finess juridique (FINESS EJ) de l'organisme gestionnaire doit être saisi dans le champ situé en haut de la page de garde (Champ nommé « N° FINESS (entité juridique) »).</t>
  </si>
  <si>
    <r>
      <t xml:space="preserve">Dans ce tableau, il convient de saisir </t>
    </r>
    <r>
      <rPr>
        <b/>
        <sz val="10"/>
        <color indexed="8"/>
        <rFont val="Arial"/>
        <family val="2"/>
      </rPr>
      <t>une ligne par établissement ou service</t>
    </r>
    <r>
      <rPr>
        <sz val="10"/>
        <color indexed="8"/>
        <rFont val="Arial"/>
        <family val="2"/>
      </rPr>
      <t xml:space="preserve">, selon les modalités suivantes : </t>
    </r>
  </si>
  <si>
    <t>- Dans le cas d'un EHPAD, qui comprend un budget annexe pour ses places d'accueil de jour, l'ensemble des activités de l'EHPAD, hébergement permanent et accueil de jour, sont regroupées dans un même bilan comptable.</t>
  </si>
  <si>
    <t>Il est élaboré selon le modèle de bilan comptable issu du Plan Comptable Général (Règlement ANC 2014-03). Des rubriques spécifiques aux activités sociales et médico-sociales ont été ajoutées, afin d'identifier les réserves, les reports à nouveau, les résultat et les provisions constitués à partir de financements publics.</t>
  </si>
  <si>
    <t xml:space="preserve">Ce cadre concerne les organismes de droit privé commercial qui relèvent d'un ERRD.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</si>
</sst>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
    <numFmt numFmtId="167" formatCode="_-* #,##0\ &quot;€&quot;_-;\-* #,##0\ &quot;€&quot;_-;_-* &quot;-&quot;??\ &quot;€&quot;_-;_-@_-"/>
    <numFmt numFmtId="168" formatCode="0########"/>
  </numFmts>
  <fonts count="72">
    <font>
      <sz val="11"/>
      <color theme="1"/>
      <name val="Calibri"/>
      <family val="2"/>
    </font>
    <font>
      <sz val="11"/>
      <color indexed="8"/>
      <name val="Calibri"/>
      <family val="2"/>
    </font>
    <font>
      <sz val="10"/>
      <name val="Arial"/>
      <family val="2"/>
    </font>
    <font>
      <b/>
      <sz val="8"/>
      <name val="Arial"/>
      <family val="2"/>
    </font>
    <font>
      <b/>
      <sz val="10"/>
      <name val="Arial"/>
      <family val="2"/>
    </font>
    <font>
      <sz val="9"/>
      <name val="Arial"/>
      <family val="2"/>
    </font>
    <font>
      <b/>
      <sz val="12"/>
      <name val="Arial"/>
      <family val="2"/>
    </font>
    <font>
      <sz val="12"/>
      <name val="Arial"/>
      <family val="2"/>
    </font>
    <font>
      <b/>
      <sz val="9"/>
      <name val="Arial"/>
      <family val="2"/>
    </font>
    <font>
      <i/>
      <sz val="9"/>
      <name val="Arial"/>
      <family val="2"/>
    </font>
    <font>
      <b/>
      <u val="single"/>
      <sz val="9"/>
      <name val="Arial"/>
      <family val="2"/>
    </font>
    <font>
      <i/>
      <sz val="8"/>
      <name val="Arial"/>
      <family val="2"/>
    </font>
    <font>
      <sz val="8"/>
      <name val="Arial"/>
      <family val="2"/>
    </font>
    <font>
      <b/>
      <i/>
      <sz val="10"/>
      <name val="Arial"/>
      <family val="2"/>
    </font>
    <font>
      <i/>
      <sz val="10"/>
      <name val="Arial"/>
      <family val="2"/>
    </font>
    <font>
      <b/>
      <u val="single"/>
      <sz val="10"/>
      <name val="Arial"/>
      <family val="2"/>
    </font>
    <font>
      <sz val="10"/>
      <color indexed="8"/>
      <name val="Arial"/>
      <family val="2"/>
    </font>
    <font>
      <b/>
      <sz val="10"/>
      <color indexed="8"/>
      <name val="Arial"/>
      <family val="2"/>
    </font>
    <font>
      <sz val="11"/>
      <name val="Arial"/>
      <family val="2"/>
    </font>
    <font>
      <b/>
      <sz val="11"/>
      <color indexed="50"/>
      <name val="Arial"/>
      <family val="2"/>
    </font>
    <font>
      <sz val="7"/>
      <color indexed="8"/>
      <name val="Times New Roman"/>
      <family val="1"/>
    </font>
    <font>
      <b/>
      <sz val="12"/>
      <color indexed="5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color indexed="10"/>
      <name val="Arial"/>
      <family val="2"/>
    </font>
    <font>
      <b/>
      <sz val="9"/>
      <color indexed="10"/>
      <name val="Arial"/>
      <family val="2"/>
    </font>
    <font>
      <sz val="9"/>
      <color indexed="10"/>
      <name val="Arial"/>
      <family val="2"/>
    </font>
    <font>
      <b/>
      <i/>
      <sz val="12"/>
      <color indexed="9"/>
      <name val="Arial"/>
      <family val="2"/>
    </font>
    <font>
      <b/>
      <sz val="12"/>
      <color indexed="9"/>
      <name val="Arial"/>
      <family val="2"/>
    </font>
    <font>
      <sz val="10"/>
      <color indexed="10"/>
      <name val="Arial"/>
      <family val="2"/>
    </font>
    <font>
      <sz val="11"/>
      <color indexed="9"/>
      <name val="Arial"/>
      <family val="2"/>
    </font>
    <font>
      <sz val="11"/>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
      <b/>
      <sz val="9"/>
      <color rgb="FFFF0000"/>
      <name val="Arial"/>
      <family val="2"/>
    </font>
    <font>
      <sz val="9"/>
      <color rgb="FFFF0000"/>
      <name val="Arial"/>
      <family val="2"/>
    </font>
    <font>
      <sz val="10"/>
      <color theme="1"/>
      <name val="Arial"/>
      <family val="2"/>
    </font>
    <font>
      <b/>
      <i/>
      <sz val="12"/>
      <color theme="0"/>
      <name val="Arial"/>
      <family val="2"/>
    </font>
    <font>
      <b/>
      <sz val="10"/>
      <color theme="1"/>
      <name val="Arial"/>
      <family val="2"/>
    </font>
    <font>
      <sz val="10"/>
      <color rgb="FFFF0000"/>
      <name val="Arial"/>
      <family val="2"/>
    </font>
    <font>
      <sz val="11"/>
      <color theme="0"/>
      <name val="Arial"/>
      <family val="2"/>
    </font>
    <font>
      <sz val="11"/>
      <color theme="1"/>
      <name val="Arial"/>
      <family val="2"/>
    </font>
    <font>
      <b/>
      <sz val="12"/>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2F2F2"/>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medium"/>
      <top style="medium"/>
      <bottom/>
    </border>
    <border>
      <left style="thin"/>
      <right style="thin"/>
      <top/>
      <bottom style="medium"/>
    </border>
    <border>
      <left style="thin"/>
      <right/>
      <top/>
      <bottom style="medium"/>
    </border>
    <border>
      <left style="thin"/>
      <right style="medium"/>
      <top style="medium"/>
      <bottom style="medium"/>
    </border>
    <border>
      <left/>
      <right style="thin"/>
      <top/>
      <bottom/>
    </border>
    <border>
      <left style="thin"/>
      <right style="thin"/>
      <top/>
      <bottom/>
    </border>
    <border>
      <left/>
      <right style="thin"/>
      <top style="medium"/>
      <bottom/>
    </border>
    <border>
      <left style="medium"/>
      <right style="medium"/>
      <top/>
      <bottom/>
    </border>
    <border>
      <left style="thin"/>
      <right/>
      <top/>
      <bottom/>
    </border>
    <border>
      <left style="thin"/>
      <right style="medium"/>
      <top/>
      <bottom/>
    </border>
    <border>
      <left style="medium"/>
      <right/>
      <top style="thin"/>
      <bottom style="thin"/>
    </border>
    <border>
      <left/>
      <right/>
      <top style="thin"/>
      <bottom/>
    </border>
    <border>
      <left/>
      <right/>
      <top style="thin"/>
      <bottom style="thin"/>
    </border>
    <border>
      <left/>
      <right style="thin"/>
      <top style="thin"/>
      <bottom style="thin"/>
    </border>
    <border>
      <left style="thin"/>
      <right style="thin"/>
      <top style="thin"/>
      <bottom/>
    </border>
    <border>
      <left style="medium"/>
      <right/>
      <top style="thin"/>
      <bottom/>
    </border>
    <border>
      <left/>
      <right style="thin"/>
      <top/>
      <bottom style="thin"/>
    </border>
    <border>
      <left style="thin"/>
      <right style="thin"/>
      <top style="thin"/>
      <bottom style="thin"/>
    </border>
    <border>
      <left style="thin"/>
      <right style="medium"/>
      <top style="thin"/>
      <bottom style="thin"/>
    </border>
    <border>
      <left/>
      <right/>
      <top/>
      <bottom style="thin"/>
    </border>
    <border>
      <left/>
      <right/>
      <top style="thin"/>
      <bottom style="medium"/>
    </border>
    <border>
      <left/>
      <right style="thin"/>
      <top style="thin"/>
      <bottom style="medium"/>
    </border>
    <border>
      <left style="thin"/>
      <right style="thin"/>
      <top style="medium"/>
      <bottom style="medium"/>
    </border>
    <border>
      <left style="thin"/>
      <right style="thin"/>
      <top/>
      <bottom style="thin"/>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medium"/>
      <top style="hair"/>
      <bottom style="medium"/>
    </border>
    <border>
      <left style="thin"/>
      <right style="thin"/>
      <top style="hair"/>
      <bottom style="medium"/>
    </border>
    <border>
      <left style="medium"/>
      <right style="thin"/>
      <top style="hair"/>
      <bottom style="medium"/>
    </border>
    <border>
      <left style="thin"/>
      <right style="medium"/>
      <top/>
      <bottom style="hair"/>
    </border>
    <border>
      <left style="thin"/>
      <right style="thin"/>
      <top/>
      <bottom style="hair"/>
    </border>
    <border>
      <left style="medium"/>
      <right style="thin"/>
      <top/>
      <bottom style="hair"/>
    </border>
    <border>
      <left/>
      <right style="thin"/>
      <top style="medium"/>
      <bottom style="medium"/>
    </border>
    <border>
      <left style="medium"/>
      <right style="thin"/>
      <top style="medium"/>
      <bottom style="medium"/>
    </border>
    <border>
      <left style="medium"/>
      <right/>
      <top>
        <color indexed="63"/>
      </top>
      <bottom style="thin"/>
    </border>
    <border>
      <left style="medium"/>
      <right style="medium"/>
      <top style="medium"/>
      <bottom/>
    </border>
    <border>
      <left style="medium"/>
      <right style="medium"/>
      <top/>
      <bottom style="medium"/>
    </border>
    <border>
      <left style="thin"/>
      <right style="thin"/>
      <top style="thin"/>
      <bottom style="medium"/>
    </border>
    <border>
      <left style="thin"/>
      <right style="medium"/>
      <top style="thin"/>
      <bottom/>
    </border>
    <border>
      <left style="medium"/>
      <right style="medium"/>
      <top style="medium"/>
      <bottom style="thin"/>
    </border>
    <border>
      <left style="medium"/>
      <right style="medium"/>
      <top style="thin"/>
      <bottom style="thin"/>
    </border>
    <border>
      <left style="medium"/>
      <right style="medium"/>
      <top style="thin"/>
      <bottom/>
    </border>
    <border>
      <left style="thin"/>
      <right/>
      <top style="thin"/>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style="thin"/>
      <top/>
      <bottom style="medium"/>
    </border>
    <border>
      <left style="thin"/>
      <right/>
      <top style="medium"/>
      <bottom style="medium"/>
    </border>
    <border>
      <left style="thin"/>
      <right>
        <color indexed="63"/>
      </right>
      <top style="medium"/>
      <bottom/>
    </border>
    <border>
      <left style="thin"/>
      <right style="medium"/>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50" fillId="27" borderId="1" applyNumberFormat="0" applyAlignment="0" applyProtection="0"/>
    <xf numFmtId="0" fontId="5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319">
    <xf numFmtId="0" fontId="0" fillId="0" borderId="0" xfId="0" applyFont="1" applyAlignment="1">
      <alignment/>
    </xf>
    <xf numFmtId="0" fontId="2" fillId="33" borderId="10" xfId="0" applyFont="1" applyFill="1" applyBorder="1" applyAlignment="1" applyProtection="1">
      <alignment/>
      <protection/>
    </xf>
    <xf numFmtId="0" fontId="3" fillId="33" borderId="11"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xf>
    <xf numFmtId="166" fontId="2" fillId="33" borderId="11" xfId="0" applyNumberFormat="1" applyFont="1" applyFill="1" applyBorder="1" applyAlignment="1" applyProtection="1">
      <alignment horizontal="right" vertical="center"/>
      <protection/>
    </xf>
    <xf numFmtId="166" fontId="62" fillId="33" borderId="11" xfId="0" applyNumberFormat="1" applyFont="1" applyFill="1" applyBorder="1" applyAlignment="1" applyProtection="1">
      <alignment horizontal="right" vertical="center" wrapText="1"/>
      <protection/>
    </xf>
    <xf numFmtId="167" fontId="5" fillId="33" borderId="11" xfId="46" applyNumberFormat="1" applyFont="1" applyFill="1" applyBorder="1" applyAlignment="1" applyProtection="1">
      <alignment/>
      <protection/>
    </xf>
    <xf numFmtId="0" fontId="2" fillId="33" borderId="12" xfId="0" applyFont="1" applyFill="1" applyBorder="1" applyAlignment="1" applyProtection="1">
      <alignment/>
      <protection/>
    </xf>
    <xf numFmtId="0" fontId="2" fillId="34" borderId="0" xfId="0" applyFont="1" applyFill="1" applyBorder="1" applyAlignment="1" applyProtection="1">
      <alignment/>
      <protection/>
    </xf>
    <xf numFmtId="0" fontId="2" fillId="34" borderId="0" xfId="0" applyFont="1" applyFill="1" applyAlignment="1">
      <alignment/>
    </xf>
    <xf numFmtId="0" fontId="2" fillId="0" borderId="0" xfId="0" applyFont="1" applyAlignment="1">
      <alignment/>
    </xf>
    <xf numFmtId="0" fontId="2" fillId="33" borderId="13" xfId="0" applyFont="1" applyFill="1" applyBorder="1" applyAlignment="1" applyProtection="1">
      <alignment/>
      <protection/>
    </xf>
    <xf numFmtId="166" fontId="2" fillId="33" borderId="0" xfId="0" applyNumberFormat="1" applyFont="1" applyFill="1" applyBorder="1" applyAlignment="1" applyProtection="1">
      <alignment horizontal="right" vertical="center"/>
      <protection/>
    </xf>
    <xf numFmtId="167" fontId="5" fillId="33" borderId="0" xfId="46" applyNumberFormat="1" applyFont="1" applyFill="1" applyBorder="1" applyAlignment="1" applyProtection="1">
      <alignment/>
      <protection/>
    </xf>
    <xf numFmtId="0" fontId="2" fillId="33" borderId="14" xfId="0" applyFont="1" applyFill="1" applyBorder="1" applyAlignment="1" applyProtection="1">
      <alignment/>
      <protection/>
    </xf>
    <xf numFmtId="0" fontId="3"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center"/>
      <protection/>
    </xf>
    <xf numFmtId="166" fontId="4" fillId="33" borderId="0" xfId="0" applyNumberFormat="1" applyFont="1" applyFill="1" applyBorder="1" applyAlignment="1" applyProtection="1">
      <alignment horizontal="right" vertical="center" wrapText="1"/>
      <protection/>
    </xf>
    <xf numFmtId="0" fontId="7" fillId="33" borderId="13" xfId="0" applyFont="1" applyFill="1" applyBorder="1" applyAlignment="1" applyProtection="1">
      <alignment/>
      <protection/>
    </xf>
    <xf numFmtId="0" fontId="7" fillId="33" borderId="14" xfId="0" applyFont="1" applyFill="1" applyBorder="1" applyAlignment="1" applyProtection="1">
      <alignment/>
      <protection/>
    </xf>
    <xf numFmtId="0" fontId="7" fillId="34" borderId="0" xfId="0" applyFont="1" applyFill="1" applyAlignment="1" applyProtection="1">
      <alignment/>
      <protection/>
    </xf>
    <xf numFmtId="0" fontId="7" fillId="34" borderId="0" xfId="0" applyFont="1" applyFill="1" applyAlignment="1">
      <alignment vertical="center" wrapText="1"/>
    </xf>
    <xf numFmtId="0" fontId="7" fillId="0" borderId="0" xfId="0" applyFont="1" applyAlignment="1">
      <alignment vertical="center" wrapText="1"/>
    </xf>
    <xf numFmtId="0" fontId="4" fillId="33" borderId="0" xfId="0" applyFont="1" applyFill="1" applyBorder="1" applyAlignment="1" applyProtection="1">
      <alignment/>
      <protection/>
    </xf>
    <xf numFmtId="0" fontId="2" fillId="33" borderId="0" xfId="0" applyFont="1" applyFill="1" applyBorder="1" applyAlignment="1" applyProtection="1">
      <alignment/>
      <protection/>
    </xf>
    <xf numFmtId="167" fontId="2" fillId="33" borderId="0" xfId="46" applyNumberFormat="1" applyFont="1" applyFill="1" applyBorder="1" applyAlignment="1" applyProtection="1">
      <alignment/>
      <protection/>
    </xf>
    <xf numFmtId="0" fontId="2" fillId="34" borderId="0" xfId="0" applyFont="1" applyFill="1" applyAlignment="1" applyProtection="1">
      <alignment/>
      <protection/>
    </xf>
    <xf numFmtId="0" fontId="8" fillId="33" borderId="13" xfId="0" applyFont="1" applyFill="1" applyBorder="1" applyAlignment="1" applyProtection="1">
      <alignment vertical="center"/>
      <protection/>
    </xf>
    <xf numFmtId="0" fontId="8" fillId="33" borderId="14" xfId="0" applyFont="1" applyFill="1" applyBorder="1" applyAlignment="1" applyProtection="1">
      <alignment vertical="center"/>
      <protection/>
    </xf>
    <xf numFmtId="0" fontId="8" fillId="34" borderId="0" xfId="0" applyFont="1" applyFill="1" applyAlignment="1" applyProtection="1">
      <alignment vertical="center"/>
      <protection/>
    </xf>
    <xf numFmtId="0" fontId="8" fillId="34" borderId="0" xfId="0" applyFont="1" applyFill="1" applyAlignment="1">
      <alignment vertical="center"/>
    </xf>
    <xf numFmtId="0" fontId="8" fillId="0" borderId="0" xfId="0" applyFont="1" applyAlignment="1">
      <alignment vertical="center"/>
    </xf>
    <xf numFmtId="0" fontId="8" fillId="33" borderId="13" xfId="0" applyFont="1" applyFill="1" applyBorder="1" applyAlignment="1" applyProtection="1">
      <alignment horizontal="center" vertical="center"/>
      <protection/>
    </xf>
    <xf numFmtId="0" fontId="4" fillId="33" borderId="15" xfId="46" applyNumberFormat="1"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8" fillId="34" borderId="0" xfId="0" applyFont="1" applyFill="1" applyAlignment="1">
      <alignment horizontal="center" vertical="center"/>
    </xf>
    <xf numFmtId="0" fontId="8" fillId="0" borderId="0" xfId="0" applyFont="1" applyAlignment="1">
      <alignment horizontal="center" vertical="center"/>
    </xf>
    <xf numFmtId="0" fontId="4" fillId="33" borderId="16" xfId="46" applyNumberFormat="1" applyFont="1" applyFill="1" applyBorder="1" applyAlignment="1" applyProtection="1">
      <alignment horizontal="center" vertical="center"/>
      <protection/>
    </xf>
    <xf numFmtId="0" fontId="4" fillId="33" borderId="17" xfId="46" applyNumberFormat="1" applyFont="1" applyFill="1" applyBorder="1" applyAlignment="1" applyProtection="1">
      <alignment horizontal="center" vertical="center" wrapText="1"/>
      <protection/>
    </xf>
    <xf numFmtId="0" fontId="4" fillId="33" borderId="17" xfId="46" applyNumberFormat="1" applyFont="1" applyFill="1" applyBorder="1" applyAlignment="1" applyProtection="1">
      <alignment horizontal="center" vertical="center"/>
      <protection/>
    </xf>
    <xf numFmtId="0" fontId="4" fillId="33" borderId="18" xfId="46" applyNumberFormat="1"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4" fillId="33" borderId="20" xfId="46" applyNumberFormat="1" applyFont="1" applyFill="1" applyBorder="1" applyAlignment="1" applyProtection="1">
      <alignment horizontal="center" vertical="center" wrapText="1"/>
      <protection/>
    </xf>
    <xf numFmtId="0" fontId="4" fillId="33" borderId="21" xfId="46" applyNumberFormat="1" applyFont="1" applyFill="1" applyBorder="1" applyAlignment="1" applyProtection="1">
      <alignment horizontal="center" vertical="center" wrapText="1"/>
      <protection/>
    </xf>
    <xf numFmtId="0" fontId="8" fillId="33" borderId="22" xfId="0" applyFont="1" applyFill="1" applyBorder="1" applyAlignment="1" applyProtection="1">
      <alignment horizontal="center" vertical="center"/>
      <protection/>
    </xf>
    <xf numFmtId="0" fontId="5" fillId="33" borderId="13" xfId="0" applyFont="1" applyFill="1" applyBorder="1" applyAlignment="1" applyProtection="1">
      <alignment/>
      <protection/>
    </xf>
    <xf numFmtId="0" fontId="10" fillId="33" borderId="0" xfId="0" applyFont="1" applyFill="1" applyBorder="1" applyAlignment="1" applyProtection="1">
      <alignment/>
      <protection/>
    </xf>
    <xf numFmtId="0" fontId="5" fillId="33" borderId="0" xfId="0" applyFont="1" applyFill="1" applyBorder="1" applyAlignment="1" applyProtection="1">
      <alignment/>
      <protection/>
    </xf>
    <xf numFmtId="0" fontId="5" fillId="33" borderId="19" xfId="0" applyFont="1" applyFill="1" applyBorder="1" applyAlignment="1" applyProtection="1">
      <alignment/>
      <protection/>
    </xf>
    <xf numFmtId="7" fontId="5" fillId="33" borderId="20" xfId="46" applyNumberFormat="1" applyFont="1" applyFill="1" applyBorder="1" applyAlignment="1" applyProtection="1">
      <alignment/>
      <protection/>
    </xf>
    <xf numFmtId="7" fontId="5" fillId="33" borderId="23" xfId="46" applyNumberFormat="1" applyFont="1" applyFill="1" applyBorder="1" applyAlignment="1" applyProtection="1">
      <alignment/>
      <protection/>
    </xf>
    <xf numFmtId="7" fontId="5" fillId="33" borderId="24" xfId="46" applyNumberFormat="1" applyFont="1" applyFill="1" applyBorder="1" applyAlignment="1" applyProtection="1">
      <alignment/>
      <protection/>
    </xf>
    <xf numFmtId="7" fontId="5" fillId="33" borderId="19" xfId="46" applyNumberFormat="1" applyFont="1" applyFill="1" applyBorder="1" applyAlignment="1" applyProtection="1">
      <alignment/>
      <protection/>
    </xf>
    <xf numFmtId="0" fontId="5" fillId="34" borderId="0" xfId="0" applyFont="1" applyFill="1" applyAlignment="1" applyProtection="1">
      <alignment/>
      <protection/>
    </xf>
    <xf numFmtId="0" fontId="5" fillId="34" borderId="0" xfId="0" applyFont="1" applyFill="1" applyAlignment="1">
      <alignment/>
    </xf>
    <xf numFmtId="0" fontId="5" fillId="0" borderId="0" xfId="0" applyFont="1" applyAlignment="1">
      <alignment/>
    </xf>
    <xf numFmtId="7" fontId="5" fillId="35" borderId="23" xfId="46" applyNumberFormat="1" applyFont="1" applyFill="1" applyBorder="1" applyAlignment="1" applyProtection="1">
      <alignment/>
      <protection/>
    </xf>
    <xf numFmtId="0" fontId="8" fillId="33" borderId="19" xfId="0" applyFont="1" applyFill="1" applyBorder="1" applyAlignment="1" applyProtection="1">
      <alignment/>
      <protection/>
    </xf>
    <xf numFmtId="7" fontId="5" fillId="30" borderId="20" xfId="46" applyNumberFormat="1" applyFont="1" applyFill="1" applyBorder="1" applyAlignment="1" applyProtection="1">
      <alignment/>
      <protection locked="0"/>
    </xf>
    <xf numFmtId="49" fontId="9" fillId="33" borderId="19" xfId="0" applyNumberFormat="1" applyFont="1" applyFill="1" applyBorder="1" applyAlignment="1" applyProtection="1" quotePrefix="1">
      <alignment horizontal="left"/>
      <protection/>
    </xf>
    <xf numFmtId="7" fontId="5" fillId="36" borderId="20" xfId="46" applyNumberFormat="1" applyFont="1" applyFill="1" applyBorder="1" applyAlignment="1" applyProtection="1">
      <alignment/>
      <protection/>
    </xf>
    <xf numFmtId="0" fontId="9" fillId="33" borderId="0" xfId="0" applyFont="1" applyFill="1" applyBorder="1" applyAlignment="1" applyProtection="1">
      <alignment/>
      <protection/>
    </xf>
    <xf numFmtId="0" fontId="9" fillId="33" borderId="19" xfId="0" applyFont="1" applyFill="1" applyBorder="1" applyAlignment="1" applyProtection="1" quotePrefix="1">
      <alignment/>
      <protection/>
    </xf>
    <xf numFmtId="0" fontId="9" fillId="33" borderId="13" xfId="0" applyFont="1" applyFill="1" applyBorder="1" applyAlignment="1" applyProtection="1">
      <alignment/>
      <protection/>
    </xf>
    <xf numFmtId="0" fontId="9" fillId="33" borderId="19" xfId="0" applyFont="1" applyFill="1" applyBorder="1" applyAlignment="1" applyProtection="1" quotePrefix="1">
      <alignment horizontal="left" indent="3"/>
      <protection/>
    </xf>
    <xf numFmtId="0" fontId="9" fillId="33" borderId="0" xfId="0" applyFont="1" applyFill="1" applyBorder="1" applyAlignment="1" applyProtection="1">
      <alignment horizontal="right"/>
      <protection/>
    </xf>
    <xf numFmtId="0" fontId="9" fillId="33" borderId="19" xfId="0" applyFont="1" applyFill="1" applyBorder="1" applyAlignment="1" applyProtection="1" quotePrefix="1">
      <alignment horizontal="left"/>
      <protection/>
    </xf>
    <xf numFmtId="0" fontId="9" fillId="33" borderId="19" xfId="0" applyFont="1" applyFill="1" applyBorder="1" applyAlignment="1" applyProtection="1" quotePrefix="1">
      <alignment/>
      <protection/>
    </xf>
    <xf numFmtId="7" fontId="5" fillId="36" borderId="20" xfId="46" applyNumberFormat="1" applyFont="1" applyFill="1" applyBorder="1" applyAlignment="1" applyProtection="1">
      <alignment/>
      <protection/>
    </xf>
    <xf numFmtId="0" fontId="9" fillId="33" borderId="19" xfId="0" applyFont="1" applyFill="1" applyBorder="1" applyAlignment="1" applyProtection="1" quotePrefix="1">
      <alignment horizontal="left" vertical="center"/>
      <protection/>
    </xf>
    <xf numFmtId="0" fontId="11" fillId="34" borderId="0" xfId="0" applyFont="1" applyFill="1" applyBorder="1" applyAlignment="1" applyProtection="1">
      <alignment horizontal="right" vertical="center" wrapText="1"/>
      <protection/>
    </xf>
    <xf numFmtId="0" fontId="9" fillId="33" borderId="19" xfId="0" applyFont="1" applyFill="1" applyBorder="1" applyAlignment="1" applyProtection="1">
      <alignment/>
      <protection/>
    </xf>
    <xf numFmtId="0" fontId="5" fillId="35" borderId="13" xfId="0" applyFont="1" applyFill="1" applyBorder="1" applyAlignment="1" applyProtection="1">
      <alignment/>
      <protection/>
    </xf>
    <xf numFmtId="0" fontId="5" fillId="35" borderId="0" xfId="0" applyFont="1" applyFill="1" applyBorder="1" applyAlignment="1" applyProtection="1">
      <alignment/>
      <protection/>
    </xf>
    <xf numFmtId="7" fontId="5" fillId="35" borderId="20" xfId="46" applyNumberFormat="1" applyFont="1" applyFill="1" applyBorder="1" applyAlignment="1" applyProtection="1">
      <alignment/>
      <protection/>
    </xf>
    <xf numFmtId="7" fontId="5" fillId="35" borderId="24" xfId="46" applyNumberFormat="1" applyFont="1" applyFill="1" applyBorder="1" applyAlignment="1" applyProtection="1">
      <alignment/>
      <protection/>
    </xf>
    <xf numFmtId="0" fontId="8" fillId="33" borderId="25" xfId="0" applyFont="1" applyFill="1" applyBorder="1" applyAlignment="1" applyProtection="1">
      <alignment/>
      <protection/>
    </xf>
    <xf numFmtId="0" fontId="8" fillId="33" borderId="26" xfId="0" applyFont="1" applyFill="1" applyBorder="1" applyAlignment="1" applyProtection="1">
      <alignment/>
      <protection/>
    </xf>
    <xf numFmtId="0" fontId="8" fillId="33" borderId="27" xfId="0" applyFont="1" applyFill="1" applyBorder="1" applyAlignment="1" applyProtection="1">
      <alignment/>
      <protection/>
    </xf>
    <xf numFmtId="0" fontId="8" fillId="33" borderId="28" xfId="0" applyFont="1" applyFill="1" applyBorder="1" applyAlignment="1" applyProtection="1">
      <alignment horizontal="right"/>
      <protection/>
    </xf>
    <xf numFmtId="7" fontId="8" fillId="33" borderId="29" xfId="46" applyNumberFormat="1" applyFont="1" applyFill="1" applyBorder="1" applyAlignment="1" applyProtection="1">
      <alignment/>
      <protection/>
    </xf>
    <xf numFmtId="0" fontId="8" fillId="33" borderId="30" xfId="0" applyFont="1" applyFill="1" applyBorder="1" applyAlignment="1" applyProtection="1">
      <alignment/>
      <protection/>
    </xf>
    <xf numFmtId="0" fontId="5" fillId="33" borderId="14" xfId="0" applyFont="1" applyFill="1" applyBorder="1" applyAlignment="1" applyProtection="1">
      <alignment/>
      <protection/>
    </xf>
    <xf numFmtId="0" fontId="5" fillId="33" borderId="30" xfId="0" applyFont="1" applyFill="1" applyBorder="1" applyAlignment="1" applyProtection="1">
      <alignment/>
      <protection/>
    </xf>
    <xf numFmtId="0" fontId="10" fillId="33" borderId="26" xfId="0" applyFont="1" applyFill="1" applyBorder="1" applyAlignment="1" applyProtection="1">
      <alignment/>
      <protection/>
    </xf>
    <xf numFmtId="0" fontId="5" fillId="33" borderId="26"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Border="1" applyAlignment="1" applyProtection="1">
      <alignment horizontal="right"/>
      <protection/>
    </xf>
    <xf numFmtId="7" fontId="5" fillId="36" borderId="23" xfId="46" applyNumberFormat="1" applyFont="1" applyFill="1" applyBorder="1" applyAlignment="1" applyProtection="1">
      <alignment/>
      <protection/>
    </xf>
    <xf numFmtId="0" fontId="9" fillId="33" borderId="0" xfId="0" applyFont="1" applyFill="1" applyBorder="1" applyAlignment="1" applyProtection="1" quotePrefix="1">
      <alignment/>
      <protection/>
    </xf>
    <xf numFmtId="0" fontId="8" fillId="33" borderId="31" xfId="0" applyFont="1" applyFill="1" applyBorder="1" applyAlignment="1" applyProtection="1">
      <alignment horizontal="right"/>
      <protection/>
    </xf>
    <xf numFmtId="0" fontId="5" fillId="33" borderId="0" xfId="0" applyFont="1" applyFill="1" applyBorder="1" applyAlignment="1" applyProtection="1" quotePrefix="1">
      <alignment/>
      <protection/>
    </xf>
    <xf numFmtId="0" fontId="5" fillId="33" borderId="25" xfId="0" applyFont="1" applyFill="1" applyBorder="1" applyAlignment="1" applyProtection="1">
      <alignment/>
      <protection/>
    </xf>
    <xf numFmtId="0" fontId="10" fillId="33" borderId="27" xfId="0" applyFont="1" applyFill="1" applyBorder="1" applyAlignment="1" applyProtection="1">
      <alignment/>
      <protection/>
    </xf>
    <xf numFmtId="0" fontId="5" fillId="33" borderId="27" xfId="0" applyFont="1" applyFill="1" applyBorder="1" applyAlignment="1" applyProtection="1">
      <alignment/>
      <protection/>
    </xf>
    <xf numFmtId="7" fontId="8" fillId="33" borderId="32" xfId="46" applyNumberFormat="1" applyFont="1" applyFill="1" applyBorder="1" applyAlignment="1" applyProtection="1">
      <alignment/>
      <protection/>
    </xf>
    <xf numFmtId="7" fontId="8" fillId="33" borderId="33" xfId="46" applyNumberFormat="1" applyFont="1" applyFill="1" applyBorder="1" applyAlignment="1" applyProtection="1">
      <alignment/>
      <protection/>
    </xf>
    <xf numFmtId="0" fontId="5" fillId="33" borderId="0" xfId="0" applyFont="1" applyFill="1" applyBorder="1" applyAlignment="1" applyProtection="1">
      <alignment vertical="center"/>
      <protection/>
    </xf>
    <xf numFmtId="0" fontId="8" fillId="33" borderId="19" xfId="0" applyFont="1" applyFill="1" applyBorder="1" applyAlignment="1" applyProtection="1">
      <alignment horizontal="right"/>
      <protection/>
    </xf>
    <xf numFmtId="0" fontId="5" fillId="33" borderId="0" xfId="0" applyFont="1" applyFill="1" applyAlignment="1" applyProtection="1">
      <alignment/>
      <protection/>
    </xf>
    <xf numFmtId="0" fontId="5" fillId="33" borderId="19" xfId="0" applyFont="1" applyFill="1" applyBorder="1" applyAlignment="1" applyProtection="1" quotePrefix="1">
      <alignment/>
      <protection/>
    </xf>
    <xf numFmtId="0" fontId="5" fillId="0" borderId="0" xfId="0" applyFont="1" applyAlignment="1" applyProtection="1">
      <alignment/>
      <protection/>
    </xf>
    <xf numFmtId="49" fontId="5" fillId="33" borderId="0" xfId="0" applyNumberFormat="1" applyFont="1" applyFill="1" applyBorder="1" applyAlignment="1" applyProtection="1">
      <alignment/>
      <protection/>
    </xf>
    <xf numFmtId="0" fontId="5" fillId="35" borderId="19" xfId="0" applyFont="1" applyFill="1" applyBorder="1" applyAlignment="1" applyProtection="1">
      <alignment/>
      <protection/>
    </xf>
    <xf numFmtId="0" fontId="5" fillId="33" borderId="34" xfId="0" applyFont="1" applyFill="1" applyBorder="1" applyAlignment="1" applyProtection="1">
      <alignment/>
      <protection/>
    </xf>
    <xf numFmtId="7" fontId="5" fillId="33" borderId="32" xfId="46" applyNumberFormat="1" applyFont="1" applyFill="1" applyBorder="1" applyAlignment="1" applyProtection="1">
      <alignment/>
      <protection/>
    </xf>
    <xf numFmtId="0" fontId="5" fillId="33" borderId="27" xfId="0" applyFont="1" applyFill="1" applyBorder="1" applyAlignment="1" applyProtection="1">
      <alignment/>
      <protection/>
    </xf>
    <xf numFmtId="0" fontId="8" fillId="33" borderId="28" xfId="0" applyFont="1" applyFill="1" applyBorder="1" applyAlignment="1" applyProtection="1">
      <alignment/>
      <protection/>
    </xf>
    <xf numFmtId="0" fontId="5" fillId="33" borderId="28" xfId="0" applyFont="1" applyFill="1" applyBorder="1" applyAlignment="1" applyProtection="1">
      <alignment horizontal="right"/>
      <protection/>
    </xf>
    <xf numFmtId="0" fontId="8" fillId="33" borderId="35" xfId="0" applyFont="1" applyFill="1" applyBorder="1" applyAlignment="1" applyProtection="1">
      <alignment/>
      <protection/>
    </xf>
    <xf numFmtId="0" fontId="5" fillId="33" borderId="36" xfId="0" applyFont="1" applyFill="1" applyBorder="1" applyAlignment="1" applyProtection="1">
      <alignment/>
      <protection/>
    </xf>
    <xf numFmtId="0" fontId="8" fillId="33" borderId="29" xfId="0" applyFont="1" applyFill="1" applyBorder="1" applyAlignment="1" applyProtection="1">
      <alignment/>
      <protection/>
    </xf>
    <xf numFmtId="0" fontId="5" fillId="33" borderId="35" xfId="0" applyFont="1" applyFill="1" applyBorder="1" applyAlignment="1" applyProtection="1">
      <alignment/>
      <protection/>
    </xf>
    <xf numFmtId="0" fontId="5" fillId="33" borderId="35" xfId="0" applyFont="1" applyFill="1" applyBorder="1" applyAlignment="1" applyProtection="1">
      <alignment/>
      <protection/>
    </xf>
    <xf numFmtId="0" fontId="8" fillId="33" borderId="36" xfId="0" applyFont="1" applyFill="1" applyBorder="1" applyAlignment="1" applyProtection="1">
      <alignment horizontal="right"/>
      <protection/>
    </xf>
    <xf numFmtId="7" fontId="4" fillId="33" borderId="37" xfId="46" applyNumberFormat="1" applyFont="1" applyFill="1" applyBorder="1" applyAlignment="1" applyProtection="1">
      <alignment/>
      <protection/>
    </xf>
    <xf numFmtId="0" fontId="8" fillId="33" borderId="10" xfId="0" applyFont="1" applyFill="1" applyBorder="1" applyAlignment="1" applyProtection="1">
      <alignment horizontal="center"/>
      <protection/>
    </xf>
    <xf numFmtId="0" fontId="8" fillId="33" borderId="11" xfId="0" applyFont="1" applyFill="1" applyBorder="1" applyAlignment="1" applyProtection="1">
      <alignment horizontal="center"/>
      <protection/>
    </xf>
    <xf numFmtId="7" fontId="8" fillId="33" borderId="11" xfId="46" applyNumberFormat="1" applyFont="1" applyFill="1" applyBorder="1" applyAlignment="1" applyProtection="1">
      <alignment/>
      <protection/>
    </xf>
    <xf numFmtId="7" fontId="8" fillId="33" borderId="12" xfId="46" applyNumberFormat="1" applyFont="1" applyFill="1" applyBorder="1" applyAlignment="1" applyProtection="1">
      <alignment/>
      <protection/>
    </xf>
    <xf numFmtId="0" fontId="5" fillId="33" borderId="13" xfId="0" applyFont="1" applyFill="1" applyBorder="1" applyAlignment="1" applyProtection="1">
      <alignment vertical="top"/>
      <protection/>
    </xf>
    <xf numFmtId="0" fontId="5" fillId="33" borderId="0" xfId="0" applyFont="1" applyFill="1" applyBorder="1" applyAlignment="1" applyProtection="1" quotePrefix="1">
      <alignment vertical="top"/>
      <protection/>
    </xf>
    <xf numFmtId="167" fontId="63" fillId="33" borderId="14" xfId="46" applyNumberFormat="1" applyFont="1" applyFill="1" applyBorder="1" applyAlignment="1" applyProtection="1">
      <alignment/>
      <protection/>
    </xf>
    <xf numFmtId="7" fontId="5" fillId="30" borderId="32" xfId="46" applyNumberFormat="1" applyFont="1" applyFill="1" applyBorder="1" applyAlignment="1" applyProtection="1">
      <alignment/>
      <protection locked="0"/>
    </xf>
    <xf numFmtId="0" fontId="5" fillId="33" borderId="0" xfId="0" applyFont="1" applyFill="1" applyBorder="1" applyAlignment="1" applyProtection="1">
      <alignment horizontal="left" vertical="top"/>
      <protection/>
    </xf>
    <xf numFmtId="0" fontId="5" fillId="33" borderId="0" xfId="0" applyFont="1" applyFill="1" applyBorder="1" applyAlignment="1" applyProtection="1">
      <alignment horizontal="left" vertical="top" wrapText="1"/>
      <protection/>
    </xf>
    <xf numFmtId="0" fontId="5" fillId="33" borderId="14" xfId="0" applyFont="1" applyFill="1" applyBorder="1" applyAlignment="1" applyProtection="1">
      <alignment horizontal="left" vertical="top" wrapText="1"/>
      <protection/>
    </xf>
    <xf numFmtId="0" fontId="64" fillId="33" borderId="0" xfId="0" applyFont="1" applyFill="1" applyBorder="1" applyAlignment="1" applyProtection="1">
      <alignment/>
      <protection/>
    </xf>
    <xf numFmtId="167" fontId="5" fillId="33" borderId="14" xfId="46" applyNumberFormat="1" applyFont="1" applyFill="1" applyBorder="1" applyAlignment="1" applyProtection="1">
      <alignment horizontal="center" shrinkToFit="1"/>
      <protection/>
    </xf>
    <xf numFmtId="7" fontId="5" fillId="30" borderId="38" xfId="46" applyNumberFormat="1" applyFont="1" applyFill="1" applyBorder="1" applyAlignment="1" applyProtection="1">
      <alignment/>
      <protection locked="0"/>
    </xf>
    <xf numFmtId="167" fontId="5" fillId="33" borderId="0" xfId="46" applyNumberFormat="1" applyFont="1" applyFill="1" applyBorder="1" applyAlignment="1" applyProtection="1">
      <alignment horizontal="center" shrinkToFit="1"/>
      <protection/>
    </xf>
    <xf numFmtId="0" fontId="64" fillId="33" borderId="0" xfId="0" applyFont="1" applyFill="1" applyBorder="1" applyAlignment="1" applyProtection="1">
      <alignment horizontal="left" indent="22"/>
      <protection/>
    </xf>
    <xf numFmtId="0" fontId="5" fillId="33" borderId="0" xfId="0" applyFont="1" applyFill="1" applyBorder="1" applyAlignment="1" applyProtection="1" quotePrefix="1">
      <alignment horizontal="left" vertical="top" indent="19"/>
      <protection/>
    </xf>
    <xf numFmtId="0" fontId="5" fillId="33" borderId="14" xfId="0" applyFont="1" applyFill="1" applyBorder="1" applyAlignment="1" applyProtection="1" quotePrefix="1">
      <alignment horizontal="left" vertical="top" indent="19"/>
      <protection/>
    </xf>
    <xf numFmtId="167" fontId="5" fillId="33" borderId="0" xfId="46" applyNumberFormat="1" applyFont="1" applyFill="1" applyBorder="1" applyAlignment="1" applyProtection="1">
      <alignment shrinkToFit="1"/>
      <protection/>
    </xf>
    <xf numFmtId="167" fontId="5" fillId="33" borderId="14" xfId="46" applyNumberFormat="1" applyFont="1" applyFill="1" applyBorder="1" applyAlignment="1" applyProtection="1">
      <alignment shrinkToFit="1"/>
      <protection/>
    </xf>
    <xf numFmtId="0" fontId="5" fillId="33" borderId="39" xfId="0" applyFont="1" applyFill="1" applyBorder="1" applyAlignment="1" applyProtection="1">
      <alignment/>
      <protection/>
    </xf>
    <xf numFmtId="0" fontId="5" fillId="33" borderId="40" xfId="0" applyFont="1" applyFill="1" applyBorder="1" applyAlignment="1" applyProtection="1" quotePrefix="1">
      <alignment/>
      <protection/>
    </xf>
    <xf numFmtId="0" fontId="5" fillId="33" borderId="40" xfId="0" applyFont="1" applyFill="1" applyBorder="1" applyAlignment="1" applyProtection="1">
      <alignment/>
      <protection/>
    </xf>
    <xf numFmtId="167" fontId="5" fillId="33" borderId="40" xfId="46" applyNumberFormat="1" applyFont="1" applyFill="1" applyBorder="1" applyAlignment="1" applyProtection="1">
      <alignment shrinkToFit="1"/>
      <protection/>
    </xf>
    <xf numFmtId="167" fontId="5" fillId="33" borderId="41" xfId="46" applyNumberFormat="1" applyFont="1" applyFill="1" applyBorder="1" applyAlignment="1" applyProtection="1">
      <alignment shrinkToFit="1"/>
      <protection/>
    </xf>
    <xf numFmtId="167" fontId="63" fillId="33" borderId="41" xfId="46" applyNumberFormat="1" applyFont="1" applyFill="1" applyBorder="1" applyAlignment="1" applyProtection="1">
      <alignment horizontal="left" wrapText="1"/>
      <protection/>
    </xf>
    <xf numFmtId="167" fontId="4" fillId="33" borderId="42" xfId="46" applyNumberFormat="1" applyFont="1" applyFill="1" applyBorder="1" applyAlignment="1" applyProtection="1">
      <alignment horizontal="center" shrinkToFit="1"/>
      <protection/>
    </xf>
    <xf numFmtId="167" fontId="4" fillId="33" borderId="43" xfId="46" applyNumberFormat="1" applyFont="1" applyFill="1" applyBorder="1" applyAlignment="1" applyProtection="1">
      <alignment horizontal="center" shrinkToFit="1"/>
      <protection/>
    </xf>
    <xf numFmtId="167" fontId="2" fillId="33" borderId="44" xfId="46" applyNumberFormat="1" applyFont="1" applyFill="1" applyBorder="1" applyAlignment="1" applyProtection="1">
      <alignment horizontal="center" vertical="center" wrapText="1"/>
      <protection/>
    </xf>
    <xf numFmtId="167" fontId="2" fillId="33" borderId="45" xfId="46" applyNumberFormat="1" applyFont="1" applyFill="1" applyBorder="1" applyAlignment="1" applyProtection="1">
      <alignment horizontal="center" vertical="center" wrapText="1"/>
      <protection/>
    </xf>
    <xf numFmtId="0" fontId="2" fillId="33" borderId="39" xfId="0" applyFont="1" applyFill="1" applyBorder="1" applyAlignment="1" applyProtection="1">
      <alignment/>
      <protection/>
    </xf>
    <xf numFmtId="0" fontId="2" fillId="33" borderId="40" xfId="0" applyFont="1" applyFill="1" applyBorder="1" applyAlignment="1" applyProtection="1">
      <alignment/>
      <protection/>
    </xf>
    <xf numFmtId="167" fontId="2" fillId="33" borderId="40" xfId="46" applyNumberFormat="1" applyFont="1" applyFill="1" applyBorder="1" applyAlignment="1" applyProtection="1">
      <alignment/>
      <protection/>
    </xf>
    <xf numFmtId="167" fontId="5" fillId="33" borderId="40" xfId="46" applyNumberFormat="1" applyFont="1" applyFill="1" applyBorder="1" applyAlignment="1" applyProtection="1">
      <alignment/>
      <protection/>
    </xf>
    <xf numFmtId="0" fontId="2" fillId="33" borderId="41" xfId="0" applyFont="1" applyFill="1" applyBorder="1" applyAlignment="1" applyProtection="1">
      <alignment wrapText="1"/>
      <protection/>
    </xf>
    <xf numFmtId="0" fontId="2" fillId="0" borderId="0" xfId="0" applyFont="1" applyAlignment="1" applyProtection="1">
      <alignment/>
      <protection/>
    </xf>
    <xf numFmtId="167" fontId="2" fillId="0" borderId="0" xfId="46" applyNumberFormat="1" applyFont="1" applyAlignment="1" applyProtection="1">
      <alignment/>
      <protection/>
    </xf>
    <xf numFmtId="167" fontId="5" fillId="0" borderId="0" xfId="46" applyNumberFormat="1" applyFont="1" applyAlignment="1" applyProtection="1">
      <alignment/>
      <protection/>
    </xf>
    <xf numFmtId="0" fontId="0" fillId="33" borderId="41" xfId="0" applyFill="1" applyBorder="1" applyAlignment="1">
      <alignment/>
    </xf>
    <xf numFmtId="0" fontId="0" fillId="33" borderId="40" xfId="0" applyFill="1" applyBorder="1" applyAlignment="1">
      <alignment/>
    </xf>
    <xf numFmtId="0" fontId="0" fillId="33" borderId="39" xfId="0" applyFill="1" applyBorder="1" applyAlignment="1">
      <alignment/>
    </xf>
    <xf numFmtId="0" fontId="2" fillId="33" borderId="14" xfId="0" applyFont="1" applyFill="1" applyBorder="1" applyAlignment="1" applyProtection="1">
      <alignment vertical="center"/>
      <protection/>
    </xf>
    <xf numFmtId="0" fontId="2" fillId="33" borderId="0" xfId="0" applyFont="1" applyFill="1" applyBorder="1" applyAlignment="1" applyProtection="1">
      <alignment vertical="center" wrapText="1"/>
      <protection/>
    </xf>
    <xf numFmtId="0" fontId="0" fillId="33" borderId="0" xfId="0" applyFill="1" applyBorder="1" applyAlignment="1">
      <alignment/>
    </xf>
    <xf numFmtId="0" fontId="65" fillId="33" borderId="13" xfId="0" applyFont="1" applyFill="1" applyBorder="1" applyAlignment="1" applyProtection="1">
      <alignment vertical="center"/>
      <protection/>
    </xf>
    <xf numFmtId="3" fontId="12" fillId="33" borderId="46" xfId="0" applyNumberFormat="1" applyFont="1" applyFill="1" applyBorder="1" applyAlignment="1" applyProtection="1">
      <alignment vertical="center" wrapText="1"/>
      <protection/>
    </xf>
    <xf numFmtId="0" fontId="12" fillId="33" borderId="47" xfId="0" applyFont="1" applyFill="1" applyBorder="1" applyAlignment="1" applyProtection="1">
      <alignment vertical="center"/>
      <protection/>
    </xf>
    <xf numFmtId="0" fontId="12" fillId="33" borderId="48" xfId="0" applyFont="1" applyFill="1" applyBorder="1" applyAlignment="1" applyProtection="1">
      <alignment vertical="center"/>
      <protection/>
    </xf>
    <xf numFmtId="0" fontId="0" fillId="0" borderId="0" xfId="0" applyFill="1" applyAlignment="1">
      <alignment/>
    </xf>
    <xf numFmtId="49" fontId="12" fillId="30" borderId="49" xfId="0" applyNumberFormat="1" applyFont="1" applyFill="1" applyBorder="1" applyAlignment="1" applyProtection="1">
      <alignment horizontal="center" vertical="center" wrapText="1"/>
      <protection locked="0"/>
    </xf>
    <xf numFmtId="0" fontId="12" fillId="30" borderId="50" xfId="0" applyFont="1" applyFill="1" applyBorder="1" applyAlignment="1" applyProtection="1">
      <alignment vertical="center"/>
      <protection locked="0"/>
    </xf>
    <xf numFmtId="0" fontId="12" fillId="30" borderId="51" xfId="0" applyFont="1" applyFill="1" applyBorder="1" applyAlignment="1" applyProtection="1">
      <alignment vertical="center"/>
      <protection locked="0"/>
    </xf>
    <xf numFmtId="0" fontId="65" fillId="34" borderId="13" xfId="0" applyFont="1" applyFill="1" applyBorder="1" applyAlignment="1" applyProtection="1">
      <alignment vertical="center"/>
      <protection/>
    </xf>
    <xf numFmtId="0" fontId="12" fillId="33" borderId="18" xfId="0" applyFont="1" applyFill="1" applyBorder="1" applyAlignment="1" applyProtection="1">
      <alignment horizontal="center" vertical="center" wrapText="1"/>
      <protection/>
    </xf>
    <xf numFmtId="0" fontId="12" fillId="33" borderId="52" xfId="0" applyFont="1" applyFill="1" applyBorder="1" applyAlignment="1" applyProtection="1">
      <alignment horizontal="center" vertical="center"/>
      <protection/>
    </xf>
    <xf numFmtId="0" fontId="12" fillId="33" borderId="53" xfId="0" applyFont="1" applyFill="1" applyBorder="1" applyAlignment="1" applyProtection="1">
      <alignment horizontal="center" vertical="center" wrapText="1"/>
      <protection/>
    </xf>
    <xf numFmtId="0" fontId="2" fillId="33" borderId="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13" fillId="33" borderId="0" xfId="0" applyFont="1" applyFill="1" applyBorder="1" applyAlignment="1" applyProtection="1" quotePrefix="1">
      <alignment vertical="center" wrapText="1"/>
      <protection/>
    </xf>
    <xf numFmtId="49" fontId="2" fillId="30" borderId="32" xfId="0" applyNumberFormat="1" applyFont="1" applyFill="1" applyBorder="1" applyAlignment="1" applyProtection="1">
      <alignment horizontal="left" vertical="center" indent="1"/>
      <protection locked="0"/>
    </xf>
    <xf numFmtId="0" fontId="13" fillId="33" borderId="14" xfId="0" applyFont="1" applyFill="1" applyBorder="1" applyAlignment="1" applyProtection="1" quotePrefix="1">
      <alignment vertical="center" wrapText="1"/>
      <protection/>
    </xf>
    <xf numFmtId="0" fontId="14" fillId="33" borderId="0" xfId="0" applyFont="1" applyFill="1" applyBorder="1" applyAlignment="1" applyProtection="1" quotePrefix="1">
      <alignment vertical="center" wrapText="1"/>
      <protection/>
    </xf>
    <xf numFmtId="0" fontId="2" fillId="33" borderId="0" xfId="0" applyFont="1" applyFill="1" applyBorder="1" applyAlignment="1" applyProtection="1" quotePrefix="1">
      <alignment vertical="center" wrapText="1"/>
      <protection/>
    </xf>
    <xf numFmtId="0" fontId="2" fillId="30" borderId="32" xfId="0" applyFont="1" applyFill="1" applyBorder="1" applyAlignment="1" applyProtection="1">
      <alignment horizontal="left" vertical="center" indent="1"/>
      <protection locked="0"/>
    </xf>
    <xf numFmtId="0" fontId="65" fillId="34" borderId="13" xfId="0" applyFont="1" applyFill="1" applyBorder="1" applyAlignment="1" applyProtection="1">
      <alignment vertical="center"/>
      <protection locked="0"/>
    </xf>
    <xf numFmtId="0" fontId="13" fillId="33" borderId="14" xfId="0" applyFont="1" applyFill="1" applyBorder="1" applyAlignment="1" applyProtection="1">
      <alignment horizontal="center" vertical="center" wrapText="1"/>
      <protection/>
    </xf>
    <xf numFmtId="0" fontId="13"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66" fillId="33" borderId="14" xfId="0" applyFont="1" applyFill="1" applyBorder="1" applyAlignment="1" applyProtection="1">
      <alignment vertical="center" wrapText="1"/>
      <protection/>
    </xf>
    <xf numFmtId="0" fontId="66" fillId="33" borderId="13" xfId="0" applyFont="1" applyFill="1" applyBorder="1" applyAlignment="1" applyProtection="1">
      <alignment vertical="center" wrapText="1"/>
      <protection/>
    </xf>
    <xf numFmtId="0" fontId="65" fillId="33" borderId="12" xfId="0" applyFont="1" applyFill="1" applyBorder="1" applyAlignment="1" applyProtection="1">
      <alignment vertical="center"/>
      <protection/>
    </xf>
    <xf numFmtId="0" fontId="65" fillId="33" borderId="11" xfId="0" applyFont="1" applyFill="1" applyBorder="1" applyAlignment="1" applyProtection="1">
      <alignment vertical="center"/>
      <protection/>
    </xf>
    <xf numFmtId="0" fontId="65" fillId="33" borderId="10" xfId="0" applyFont="1" applyFill="1" applyBorder="1" applyAlignment="1" applyProtection="1">
      <alignment vertical="center"/>
      <protection/>
    </xf>
    <xf numFmtId="0" fontId="65" fillId="34" borderId="10" xfId="0" applyFont="1" applyFill="1" applyBorder="1" applyAlignment="1" applyProtection="1">
      <alignment vertical="center"/>
      <protection locked="0"/>
    </xf>
    <xf numFmtId="7" fontId="5" fillId="36" borderId="24" xfId="46" applyNumberFormat="1" applyFont="1" applyFill="1" applyBorder="1" applyAlignment="1" applyProtection="1">
      <alignment/>
      <protection/>
    </xf>
    <xf numFmtId="49" fontId="9" fillId="33" borderId="0" xfId="0" applyNumberFormat="1" applyFont="1" applyFill="1" applyBorder="1" applyAlignment="1" applyProtection="1">
      <alignment wrapText="1"/>
      <protection/>
    </xf>
    <xf numFmtId="0" fontId="9" fillId="33" borderId="0" xfId="0" applyFont="1" applyFill="1" applyBorder="1" applyAlignment="1" applyProtection="1">
      <alignment horizontal="left" indent="2"/>
      <protection/>
    </xf>
    <xf numFmtId="0" fontId="5" fillId="35" borderId="54" xfId="0" applyFont="1" applyFill="1" applyBorder="1" applyAlignment="1" applyProtection="1">
      <alignment/>
      <protection/>
    </xf>
    <xf numFmtId="0" fontId="5" fillId="35" borderId="30" xfId="0" applyFont="1" applyFill="1" applyBorder="1" applyAlignment="1" applyProtection="1">
      <alignment/>
      <protection/>
    </xf>
    <xf numFmtId="0" fontId="5" fillId="35" borderId="0" xfId="0" applyFont="1" applyFill="1" applyBorder="1" applyAlignment="1" applyProtection="1">
      <alignment/>
      <protection/>
    </xf>
    <xf numFmtId="0" fontId="8" fillId="35" borderId="19" xfId="0" applyFont="1" applyFill="1" applyBorder="1" applyAlignment="1" applyProtection="1">
      <alignment horizontal="right"/>
      <protection/>
    </xf>
    <xf numFmtId="7" fontId="5" fillId="30" borderId="29" xfId="46" applyNumberFormat="1" applyFont="1" applyFill="1" applyBorder="1" applyAlignment="1" applyProtection="1">
      <alignment/>
      <protection locked="0"/>
    </xf>
    <xf numFmtId="167" fontId="63" fillId="33" borderId="23" xfId="46" applyNumberFormat="1" applyFont="1" applyFill="1" applyBorder="1" applyAlignment="1" applyProtection="1">
      <alignment horizontal="left" vertical="center" wrapText="1" indent="1" shrinkToFit="1"/>
      <protection/>
    </xf>
    <xf numFmtId="167" fontId="63" fillId="33" borderId="0" xfId="46" applyNumberFormat="1" applyFont="1" applyFill="1" applyBorder="1" applyAlignment="1" applyProtection="1">
      <alignment horizontal="left" vertical="center" wrapText="1" indent="1" shrinkToFit="1"/>
      <protection/>
    </xf>
    <xf numFmtId="0" fontId="5" fillId="33" borderId="0" xfId="0" applyFont="1" applyFill="1" applyBorder="1" applyAlignment="1" applyProtection="1" quotePrefix="1">
      <alignment horizontal="left" vertical="top"/>
      <protection/>
    </xf>
    <xf numFmtId="49" fontId="5" fillId="33" borderId="0" xfId="0" applyNumberFormat="1" applyFont="1" applyFill="1" applyBorder="1" applyAlignment="1" applyProtection="1" quotePrefix="1">
      <alignment vertical="top"/>
      <protection/>
    </xf>
    <xf numFmtId="0" fontId="4" fillId="33" borderId="10" xfId="0" applyFont="1" applyFill="1" applyBorder="1" applyAlignment="1" applyProtection="1">
      <alignment horizontal="center" vertical="center"/>
      <protection/>
    </xf>
    <xf numFmtId="7" fontId="4" fillId="33" borderId="18" xfId="46" applyNumberFormat="1" applyFont="1" applyFill="1" applyBorder="1" applyAlignment="1" applyProtection="1">
      <alignment/>
      <protection/>
    </xf>
    <xf numFmtId="0" fontId="67" fillId="33" borderId="55" xfId="0" applyFont="1" applyFill="1" applyBorder="1" applyAlignment="1">
      <alignment vertical="center"/>
    </xf>
    <xf numFmtId="0" fontId="67" fillId="33" borderId="22" xfId="0" applyFont="1" applyFill="1" applyBorder="1" applyAlignment="1">
      <alignment/>
    </xf>
    <xf numFmtId="0" fontId="65" fillId="33" borderId="22" xfId="0" applyFont="1" applyFill="1" applyBorder="1" applyAlignment="1">
      <alignment/>
    </xf>
    <xf numFmtId="0" fontId="67" fillId="33" borderId="56" xfId="0" applyFont="1" applyFill="1" applyBorder="1" applyAlignment="1">
      <alignment/>
    </xf>
    <xf numFmtId="0" fontId="65" fillId="33" borderId="55" xfId="0" applyFont="1" applyFill="1" applyBorder="1" applyAlignment="1">
      <alignment/>
    </xf>
    <xf numFmtId="0" fontId="65" fillId="33" borderId="56" xfId="0" applyFont="1" applyFill="1" applyBorder="1" applyAlignment="1">
      <alignment/>
    </xf>
    <xf numFmtId="0" fontId="2" fillId="33" borderId="11" xfId="0" applyFont="1" applyFill="1" applyBorder="1" applyAlignment="1" applyProtection="1">
      <alignment/>
      <protection/>
    </xf>
    <xf numFmtId="0" fontId="4" fillId="33" borderId="11" xfId="0" applyFont="1" applyFill="1" applyBorder="1" applyAlignment="1" applyProtection="1">
      <alignment/>
      <protection/>
    </xf>
    <xf numFmtId="167" fontId="2" fillId="33" borderId="11" xfId="46" applyNumberFormat="1" applyFont="1" applyFill="1" applyBorder="1" applyAlignment="1" applyProtection="1">
      <alignment/>
      <protection/>
    </xf>
    <xf numFmtId="167" fontId="2" fillId="33" borderId="12" xfId="46" applyNumberFormat="1" applyFont="1" applyFill="1" applyBorder="1" applyAlignment="1" applyProtection="1">
      <alignment/>
      <protection/>
    </xf>
    <xf numFmtId="167" fontId="2" fillId="33" borderId="14" xfId="46" applyNumberFormat="1" applyFont="1" applyFill="1" applyBorder="1" applyAlignment="1" applyProtection="1">
      <alignment/>
      <protection/>
    </xf>
    <xf numFmtId="167" fontId="2" fillId="33" borderId="32" xfId="46" applyNumberFormat="1" applyFont="1" applyFill="1" applyBorder="1" applyAlignment="1" applyProtection="1">
      <alignment horizontal="center"/>
      <protection/>
    </xf>
    <xf numFmtId="167" fontId="2" fillId="33" borderId="41" xfId="46" applyNumberFormat="1" applyFont="1" applyFill="1" applyBorder="1" applyAlignment="1" applyProtection="1">
      <alignment/>
      <protection/>
    </xf>
    <xf numFmtId="167" fontId="63" fillId="33" borderId="40" xfId="46" applyNumberFormat="1" applyFont="1" applyFill="1" applyBorder="1" applyAlignment="1" applyProtection="1">
      <alignment horizontal="left"/>
      <protection/>
    </xf>
    <xf numFmtId="7" fontId="5" fillId="30" borderId="20" xfId="46" applyNumberFormat="1" applyFont="1" applyFill="1" applyBorder="1" applyAlignment="1" applyProtection="1">
      <alignment vertical="center"/>
      <protection locked="0"/>
    </xf>
    <xf numFmtId="7" fontId="5" fillId="30" borderId="57" xfId="46" applyNumberFormat="1" applyFont="1" applyFill="1" applyBorder="1" applyAlignment="1" applyProtection="1">
      <alignment vertical="center"/>
      <protection locked="0"/>
    </xf>
    <xf numFmtId="7" fontId="5" fillId="30" borderId="45" xfId="46" applyNumberFormat="1" applyFont="1" applyFill="1" applyBorder="1" applyAlignment="1" applyProtection="1">
      <alignment vertical="center"/>
      <protection locked="0"/>
    </xf>
    <xf numFmtId="0" fontId="5" fillId="33" borderId="0" xfId="0" applyFont="1" applyFill="1" applyAlignment="1" applyProtection="1">
      <alignment vertical="center"/>
      <protection/>
    </xf>
    <xf numFmtId="0" fontId="9" fillId="33" borderId="0" xfId="0" applyFont="1" applyFill="1" applyAlignment="1" applyProtection="1">
      <alignment horizontal="left" indent="1"/>
      <protection/>
    </xf>
    <xf numFmtId="49" fontId="9" fillId="33" borderId="0" xfId="0" applyNumberFormat="1" applyFont="1" applyFill="1" applyAlignment="1" applyProtection="1">
      <alignment/>
      <protection/>
    </xf>
    <xf numFmtId="0" fontId="5" fillId="33" borderId="0" xfId="0" applyFont="1" applyFill="1" applyAlignment="1" applyProtection="1">
      <alignment/>
      <protection/>
    </xf>
    <xf numFmtId="0" fontId="9" fillId="33" borderId="0" xfId="0" applyFont="1" applyFill="1" applyAlignment="1" applyProtection="1">
      <alignment horizontal="left" indent="3"/>
      <protection/>
    </xf>
    <xf numFmtId="0" fontId="5" fillId="33" borderId="0" xfId="0" applyFont="1" applyFill="1" applyBorder="1" applyAlignment="1" applyProtection="1">
      <alignment vertical="top"/>
      <protection/>
    </xf>
    <xf numFmtId="7" fontId="5" fillId="35" borderId="29" xfId="46" applyNumberFormat="1" applyFont="1" applyFill="1" applyBorder="1" applyAlignment="1" applyProtection="1">
      <alignment/>
      <protection/>
    </xf>
    <xf numFmtId="7" fontId="5" fillId="35" borderId="58" xfId="46" applyNumberFormat="1" applyFont="1" applyFill="1" applyBorder="1" applyAlignment="1" applyProtection="1">
      <alignment/>
      <protection/>
    </xf>
    <xf numFmtId="0" fontId="65" fillId="33" borderId="59" xfId="0" applyFont="1" applyFill="1" applyBorder="1" applyAlignment="1">
      <alignment horizontal="center" vertical="center" wrapText="1"/>
    </xf>
    <xf numFmtId="0" fontId="67" fillId="33" borderId="60" xfId="0" applyFont="1" applyFill="1" applyBorder="1" applyAlignment="1">
      <alignment horizontal="center"/>
    </xf>
    <xf numFmtId="0" fontId="65" fillId="33" borderId="61" xfId="0" applyFont="1" applyFill="1" applyBorder="1" applyAlignment="1">
      <alignment horizontal="center"/>
    </xf>
    <xf numFmtId="0" fontId="65" fillId="33" borderId="22" xfId="0" applyFont="1" applyFill="1" applyBorder="1" applyAlignment="1">
      <alignment horizontal="center"/>
    </xf>
    <xf numFmtId="7" fontId="65" fillId="33" borderId="22" xfId="0" applyNumberFormat="1" applyFont="1" applyFill="1" applyBorder="1" applyAlignment="1">
      <alignment horizontal="center"/>
    </xf>
    <xf numFmtId="0" fontId="65" fillId="33" borderId="56" xfId="0" applyFont="1" applyFill="1" applyBorder="1" applyAlignment="1">
      <alignment horizontal="center"/>
    </xf>
    <xf numFmtId="7" fontId="5" fillId="33" borderId="29" xfId="46" applyNumberFormat="1" applyFont="1" applyFill="1" applyBorder="1" applyAlignment="1" applyProtection="1">
      <alignment/>
      <protection/>
    </xf>
    <xf numFmtId="7" fontId="5" fillId="33" borderId="62" xfId="46" applyNumberFormat="1" applyFont="1" applyFill="1" applyBorder="1" applyAlignment="1" applyProtection="1">
      <alignment/>
      <protection/>
    </xf>
    <xf numFmtId="7" fontId="5" fillId="33" borderId="58" xfId="46" applyNumberFormat="1" applyFont="1" applyFill="1" applyBorder="1" applyAlignment="1" applyProtection="1">
      <alignment/>
      <protection/>
    </xf>
    <xf numFmtId="0" fontId="0" fillId="33" borderId="10" xfId="0" applyFill="1" applyBorder="1" applyAlignment="1">
      <alignment/>
    </xf>
    <xf numFmtId="0" fontId="68" fillId="33" borderId="11"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65" fillId="33" borderId="0" xfId="0" applyFont="1" applyFill="1" applyBorder="1" applyAlignment="1">
      <alignment/>
    </xf>
    <xf numFmtId="49" fontId="65" fillId="33" borderId="0" xfId="0" applyNumberFormat="1" applyFont="1" applyFill="1" applyBorder="1" applyAlignment="1" quotePrefix="1">
      <alignment horizontal="left" wrapText="1"/>
    </xf>
    <xf numFmtId="49" fontId="69" fillId="37" borderId="0" xfId="0" applyNumberFormat="1" applyFont="1" applyFill="1" applyBorder="1" applyAlignment="1" applyProtection="1">
      <alignment vertical="center"/>
      <protection/>
    </xf>
    <xf numFmtId="49" fontId="69" fillId="37" borderId="0" xfId="0" applyNumberFormat="1" applyFont="1" applyFill="1" applyBorder="1" applyAlignment="1">
      <alignment/>
    </xf>
    <xf numFmtId="49" fontId="70" fillId="37" borderId="0" xfId="0" applyNumberFormat="1" applyFont="1" applyFill="1" applyBorder="1" applyAlignment="1">
      <alignment/>
    </xf>
    <xf numFmtId="49" fontId="70" fillId="33" borderId="0" xfId="0" applyNumberFormat="1" applyFont="1" applyFill="1" applyBorder="1" applyAlignment="1">
      <alignment/>
    </xf>
    <xf numFmtId="49" fontId="18" fillId="33" borderId="0" xfId="0" applyNumberFormat="1" applyFont="1" applyFill="1" applyBorder="1" applyAlignment="1" applyProtection="1">
      <alignment vertical="center"/>
      <protection/>
    </xf>
    <xf numFmtId="49" fontId="2" fillId="33" borderId="0" xfId="0" applyNumberFormat="1" applyFont="1" applyFill="1" applyBorder="1" applyAlignment="1" applyProtection="1">
      <alignment vertical="center"/>
      <protection/>
    </xf>
    <xf numFmtId="49" fontId="65" fillId="33" borderId="0" xfId="0" applyNumberFormat="1" applyFont="1" applyFill="1" applyBorder="1" applyAlignment="1">
      <alignment/>
    </xf>
    <xf numFmtId="49" fontId="2" fillId="33" borderId="0" xfId="0" applyNumberFormat="1" applyFont="1" applyFill="1" applyBorder="1" applyAlignment="1" applyProtection="1">
      <alignment horizontal="left" vertical="center" wrapText="1"/>
      <protection/>
    </xf>
    <xf numFmtId="49" fontId="2" fillId="33" borderId="0" xfId="0" applyNumberFormat="1" applyFont="1" applyFill="1" applyBorder="1" applyAlignment="1" applyProtection="1">
      <alignment vertical="center" wrapText="1"/>
      <protection/>
    </xf>
    <xf numFmtId="49" fontId="2" fillId="33" borderId="0" xfId="0" applyNumberFormat="1" applyFont="1" applyFill="1" applyBorder="1" applyAlignment="1" applyProtection="1">
      <alignment horizontal="left" vertical="center" indent="2"/>
      <protection/>
    </xf>
    <xf numFmtId="49" fontId="65" fillId="33" borderId="0" xfId="0" applyNumberFormat="1" applyFont="1" applyFill="1" applyBorder="1" applyAlignment="1" quotePrefix="1">
      <alignment/>
    </xf>
    <xf numFmtId="49" fontId="65" fillId="33" borderId="0" xfId="0" applyNumberFormat="1" applyFont="1" applyFill="1" applyBorder="1" applyAlignment="1">
      <alignment horizontal="left" wrapText="1"/>
    </xf>
    <xf numFmtId="0" fontId="65" fillId="33" borderId="40" xfId="0" applyFont="1" applyFill="1" applyBorder="1" applyAlignment="1">
      <alignment/>
    </xf>
    <xf numFmtId="0" fontId="65" fillId="0" borderId="0" xfId="0" applyFont="1" applyAlignment="1">
      <alignment/>
    </xf>
    <xf numFmtId="0" fontId="2" fillId="33" borderId="0" xfId="0" applyFont="1" applyFill="1" applyBorder="1" applyAlignment="1" quotePrefix="1">
      <alignment horizontal="left" vertical="center" wrapText="1"/>
    </xf>
    <xf numFmtId="0" fontId="2" fillId="33" borderId="0" xfId="0" applyFont="1" applyFill="1" applyBorder="1" applyAlignment="1" quotePrefix="1">
      <alignment horizontal="left" wrapText="1"/>
    </xf>
    <xf numFmtId="49" fontId="2" fillId="38" borderId="0" xfId="0" applyNumberFormat="1" applyFont="1" applyFill="1" applyBorder="1" applyAlignment="1" quotePrefix="1">
      <alignment horizontal="left" vertical="center" wrapText="1"/>
    </xf>
    <xf numFmtId="49" fontId="2" fillId="33" borderId="0" xfId="0" applyNumberFormat="1" applyFont="1" applyFill="1" applyBorder="1" applyAlignment="1" quotePrefix="1">
      <alignment horizontal="left" wrapText="1"/>
    </xf>
    <xf numFmtId="49" fontId="65" fillId="33" borderId="0" xfId="0" applyNumberFormat="1" applyFont="1" applyFill="1" applyBorder="1" applyAlignment="1" quotePrefix="1">
      <alignment horizontal="left" vertical="center" wrapText="1"/>
    </xf>
    <xf numFmtId="49" fontId="2" fillId="33" borderId="0" xfId="0" applyNumberFormat="1" applyFont="1" applyFill="1" applyBorder="1" applyAlignment="1" applyProtection="1" quotePrefix="1">
      <alignment horizontal="left" vertical="center" wrapText="1"/>
      <protection/>
    </xf>
    <xf numFmtId="49" fontId="65" fillId="33" borderId="0" xfId="0" applyNumberFormat="1" applyFont="1" applyFill="1" applyBorder="1" applyAlignment="1">
      <alignment horizontal="left" wrapText="1"/>
    </xf>
    <xf numFmtId="49" fontId="2" fillId="33" borderId="0" xfId="0" applyNumberFormat="1" applyFont="1" applyFill="1" applyBorder="1" applyAlignment="1">
      <alignment horizontal="left" wrapText="1"/>
    </xf>
    <xf numFmtId="49" fontId="4" fillId="33" borderId="0" xfId="0" applyNumberFormat="1" applyFont="1" applyFill="1" applyBorder="1" applyAlignment="1" quotePrefix="1">
      <alignment horizontal="left" wrapText="1"/>
    </xf>
    <xf numFmtId="49" fontId="65" fillId="33" borderId="0" xfId="0" applyNumberFormat="1" applyFont="1" applyFill="1" applyBorder="1" applyAlignment="1" quotePrefix="1">
      <alignment horizontal="left" wrapText="1"/>
    </xf>
    <xf numFmtId="49" fontId="65" fillId="33" borderId="0" xfId="0" applyNumberFormat="1" applyFont="1" applyFill="1" applyAlignment="1">
      <alignment horizontal="left" wrapText="1"/>
    </xf>
    <xf numFmtId="49" fontId="2" fillId="33" borderId="0" xfId="0" applyNumberFormat="1" applyFont="1" applyFill="1" applyBorder="1" applyAlignment="1" applyProtection="1">
      <alignment horizontal="left" vertical="center" wrapText="1" indent="2"/>
      <protection/>
    </xf>
    <xf numFmtId="49" fontId="2" fillId="33" borderId="0" xfId="0" applyNumberFormat="1" applyFont="1" applyFill="1" applyBorder="1" applyAlignment="1" applyProtection="1">
      <alignment horizontal="left" vertical="center" wrapText="1"/>
      <protection/>
    </xf>
    <xf numFmtId="0" fontId="71" fillId="37" borderId="63" xfId="0" applyFont="1" applyFill="1" applyBorder="1" applyAlignment="1" applyProtection="1">
      <alignment horizontal="center" vertical="center" wrapText="1"/>
      <protection/>
    </xf>
    <xf numFmtId="0" fontId="71" fillId="37" borderId="64" xfId="0" applyFont="1" applyFill="1" applyBorder="1" applyAlignment="1" applyProtection="1">
      <alignment horizontal="center" vertical="center" wrapText="1"/>
      <protection/>
    </xf>
    <xf numFmtId="0" fontId="71" fillId="37" borderId="65" xfId="0" applyFont="1" applyFill="1" applyBorder="1" applyAlignment="1" applyProtection="1">
      <alignment horizontal="center" vertical="center" wrapText="1"/>
      <protection/>
    </xf>
    <xf numFmtId="0" fontId="2" fillId="30" borderId="66" xfId="0" applyFont="1" applyFill="1" applyBorder="1" applyAlignment="1" applyProtection="1">
      <alignment horizontal="left" vertical="center" indent="1"/>
      <protection locked="0"/>
    </xf>
    <xf numFmtId="0" fontId="2" fillId="30" borderId="27" xfId="0" applyFont="1" applyFill="1" applyBorder="1" applyAlignment="1" applyProtection="1">
      <alignment horizontal="left" vertical="center" indent="1"/>
      <protection locked="0"/>
    </xf>
    <xf numFmtId="0" fontId="2" fillId="30" borderId="28" xfId="0" applyFont="1" applyFill="1" applyBorder="1" applyAlignment="1" applyProtection="1">
      <alignment horizontal="left" vertical="center" indent="1"/>
      <protection locked="0"/>
    </xf>
    <xf numFmtId="7" fontId="5" fillId="30" borderId="20" xfId="46" applyNumberFormat="1" applyFont="1" applyFill="1" applyBorder="1" applyAlignment="1" applyProtection="1">
      <alignment horizontal="right" vertical="center"/>
      <protection locked="0"/>
    </xf>
    <xf numFmtId="7" fontId="5" fillId="30" borderId="24" xfId="46" applyNumberFormat="1" applyFont="1" applyFill="1" applyBorder="1" applyAlignment="1" applyProtection="1">
      <alignment horizontal="right" vertical="center"/>
      <protection locked="0"/>
    </xf>
    <xf numFmtId="0" fontId="9" fillId="33" borderId="19" xfId="0" applyFont="1" applyFill="1" applyBorder="1" applyAlignment="1" applyProtection="1" quotePrefix="1">
      <alignment horizontal="left" vertical="center" wrapText="1"/>
      <protection/>
    </xf>
    <xf numFmtId="0" fontId="4" fillId="33" borderId="63" xfId="0" applyFont="1" applyFill="1" applyBorder="1" applyAlignment="1" applyProtection="1">
      <alignment horizontal="center"/>
      <protection/>
    </xf>
    <xf numFmtId="0" fontId="4" fillId="33" borderId="64" xfId="0" applyFont="1" applyFill="1" applyBorder="1" applyAlignment="1" applyProtection="1">
      <alignment horizontal="center"/>
      <protection/>
    </xf>
    <xf numFmtId="0" fontId="4" fillId="33" borderId="52" xfId="0" applyFont="1" applyFill="1" applyBorder="1" applyAlignment="1" applyProtection="1">
      <alignment horizontal="center"/>
      <protection/>
    </xf>
    <xf numFmtId="0" fontId="2" fillId="33" borderId="0" xfId="0" applyFont="1" applyFill="1" applyBorder="1" applyAlignment="1" applyProtection="1">
      <alignment horizontal="right" vertical="center"/>
      <protection/>
    </xf>
    <xf numFmtId="167" fontId="63" fillId="33" borderId="23" xfId="46" applyNumberFormat="1" applyFont="1" applyFill="1" applyBorder="1" applyAlignment="1" applyProtection="1">
      <alignment horizontal="center" vertical="center" wrapText="1" shrinkToFit="1"/>
      <protection/>
    </xf>
    <xf numFmtId="167" fontId="63" fillId="33" borderId="0" xfId="46" applyNumberFormat="1" applyFont="1" applyFill="1" applyBorder="1" applyAlignment="1" applyProtection="1">
      <alignment horizontal="center" vertical="center" wrapText="1" shrinkToFit="1"/>
      <protection/>
    </xf>
    <xf numFmtId="167" fontId="63" fillId="33" borderId="0" xfId="46" applyNumberFormat="1" applyFont="1" applyFill="1" applyBorder="1" applyAlignment="1" applyProtection="1">
      <alignment horizontal="left" wrapText="1"/>
      <protection/>
    </xf>
    <xf numFmtId="167" fontId="63" fillId="33" borderId="14" xfId="46" applyNumberFormat="1" applyFont="1" applyFill="1" applyBorder="1" applyAlignment="1" applyProtection="1">
      <alignment horizontal="left" wrapText="1"/>
      <protection/>
    </xf>
    <xf numFmtId="0" fontId="4" fillId="33" borderId="10"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4" fillId="33" borderId="39" xfId="0" applyFont="1" applyFill="1" applyBorder="1" applyAlignment="1" applyProtection="1">
      <alignment horizontal="center" vertical="center"/>
      <protection/>
    </xf>
    <xf numFmtId="0" fontId="4" fillId="33" borderId="40" xfId="0" applyFont="1" applyFill="1" applyBorder="1" applyAlignment="1" applyProtection="1">
      <alignment horizontal="center" vertical="center"/>
      <protection/>
    </xf>
    <xf numFmtId="0" fontId="4" fillId="33" borderId="67" xfId="0" applyFont="1" applyFill="1" applyBorder="1" applyAlignment="1" applyProtection="1">
      <alignment horizontal="center" vertical="center"/>
      <protection/>
    </xf>
    <xf numFmtId="0" fontId="4" fillId="33" borderId="68" xfId="46" applyNumberFormat="1" applyFont="1" applyFill="1" applyBorder="1" applyAlignment="1" applyProtection="1">
      <alignment horizontal="center" vertical="center"/>
      <protection/>
    </xf>
    <xf numFmtId="0" fontId="4" fillId="33" borderId="64" xfId="46" applyNumberFormat="1" applyFont="1" applyFill="1" applyBorder="1" applyAlignment="1" applyProtection="1">
      <alignment horizontal="center" vertical="center"/>
      <protection/>
    </xf>
    <xf numFmtId="0" fontId="4" fillId="33" borderId="52" xfId="46" applyNumberFormat="1" applyFont="1" applyFill="1" applyBorder="1" applyAlignment="1" applyProtection="1">
      <alignment horizontal="center" vertical="center"/>
      <protection/>
    </xf>
    <xf numFmtId="0" fontId="4" fillId="33" borderId="69" xfId="46" applyNumberFormat="1" applyFont="1" applyFill="1" applyBorder="1" applyAlignment="1" applyProtection="1">
      <alignment horizontal="center" vertical="center"/>
      <protection/>
    </xf>
    <xf numFmtId="0" fontId="4" fillId="33" borderId="17" xfId="46" applyNumberFormat="1" applyFont="1" applyFill="1" applyBorder="1" applyAlignment="1" applyProtection="1">
      <alignment horizontal="center" vertical="center"/>
      <protection/>
    </xf>
    <xf numFmtId="0" fontId="4" fillId="33" borderId="15" xfId="46" applyNumberFormat="1" applyFont="1" applyFill="1" applyBorder="1" applyAlignment="1" applyProtection="1">
      <alignment horizontal="center" vertical="center"/>
      <protection/>
    </xf>
    <xf numFmtId="0" fontId="4" fillId="33" borderId="70" xfId="46" applyNumberFormat="1" applyFont="1" applyFill="1" applyBorder="1" applyAlignment="1" applyProtection="1">
      <alignment horizontal="center" vertical="center"/>
      <protection/>
    </xf>
    <xf numFmtId="49" fontId="9" fillId="33" borderId="19" xfId="0" applyNumberFormat="1" applyFont="1" applyFill="1" applyBorder="1" applyAlignment="1" applyProtection="1">
      <alignment horizontal="left" wrapText="1"/>
      <protection/>
    </xf>
    <xf numFmtId="7" fontId="5" fillId="33" borderId="20" xfId="46" applyNumberFormat="1" applyFont="1" applyFill="1" applyBorder="1" applyAlignment="1" applyProtection="1">
      <alignment horizontal="right" vertical="center"/>
      <protection/>
    </xf>
    <xf numFmtId="0" fontId="6" fillId="33" borderId="66" xfId="0" applyFont="1" applyFill="1" applyBorder="1" applyAlignment="1" applyProtection="1">
      <alignment horizontal="left" vertical="center"/>
      <protection/>
    </xf>
    <xf numFmtId="0" fontId="6" fillId="33" borderId="27" xfId="0" applyFont="1" applyFill="1" applyBorder="1" applyAlignment="1" applyProtection="1">
      <alignment horizontal="left" vertical="center"/>
      <protection/>
    </xf>
    <xf numFmtId="0" fontId="6" fillId="33" borderId="28" xfId="0" applyFont="1" applyFill="1" applyBorder="1" applyAlignment="1" applyProtection="1">
      <alignment horizontal="left" vertical="center"/>
      <protection/>
    </xf>
    <xf numFmtId="0" fontId="7" fillId="33" borderId="66" xfId="0" applyNumberFormat="1" applyFont="1" applyFill="1" applyBorder="1" applyAlignment="1" applyProtection="1">
      <alignment horizontal="left" vertical="center"/>
      <protection/>
    </xf>
    <xf numFmtId="0" fontId="7" fillId="33" borderId="27" xfId="0" applyNumberFormat="1" applyFont="1" applyFill="1" applyBorder="1" applyAlignment="1" applyProtection="1">
      <alignment horizontal="left" vertical="center"/>
      <protection/>
    </xf>
    <xf numFmtId="0" fontId="7" fillId="33" borderId="28" xfId="0" applyNumberFormat="1" applyFont="1" applyFill="1" applyBorder="1" applyAlignment="1" applyProtection="1">
      <alignment horizontal="left" vertical="center"/>
      <protection/>
    </xf>
    <xf numFmtId="168" fontId="7" fillId="33" borderId="66" xfId="0" applyNumberFormat="1" applyFont="1" applyFill="1" applyBorder="1" applyAlignment="1" applyProtection="1">
      <alignment horizontal="left" vertical="center"/>
      <protection/>
    </xf>
    <xf numFmtId="168" fontId="7" fillId="33" borderId="27" xfId="0" applyNumberFormat="1" applyFont="1" applyFill="1" applyBorder="1" applyAlignment="1" applyProtection="1">
      <alignment horizontal="left" vertical="center"/>
      <protection/>
    </xf>
    <xf numFmtId="168" fontId="7" fillId="33" borderId="28" xfId="0" applyNumberFormat="1" applyFont="1" applyFill="1" applyBorder="1" applyAlignment="1" applyProtection="1">
      <alignment horizontal="left" vertical="center"/>
      <protection/>
    </xf>
    <xf numFmtId="0" fontId="71" fillId="37" borderId="0" xfId="0" applyFont="1" applyFill="1" applyBorder="1" applyAlignment="1" applyProtection="1">
      <alignment horizontal="center" vertical="center" wrapText="1"/>
      <protection/>
    </xf>
    <xf numFmtId="0" fontId="8" fillId="33" borderId="40" xfId="0" applyFont="1" applyFill="1" applyBorder="1" applyAlignment="1" applyProtection="1">
      <alignment horizontal="center" vertical="center"/>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15</xdr:row>
      <xdr:rowOff>38100</xdr:rowOff>
    </xdr:from>
    <xdr:to>
      <xdr:col>2</xdr:col>
      <xdr:colOff>276225</xdr:colOff>
      <xdr:row>16</xdr:row>
      <xdr:rowOff>85725</xdr:rowOff>
    </xdr:to>
    <xdr:pic macro="[0]!AddFinessET">
      <xdr:nvPicPr>
        <xdr:cNvPr id="1" name="Image 1"/>
        <xdr:cNvPicPr preferRelativeResize="1">
          <a:picLocks noChangeAspect="1"/>
        </xdr:cNvPicPr>
      </xdr:nvPicPr>
      <xdr:blipFill>
        <a:blip r:embed="rId1"/>
        <a:stretch>
          <a:fillRect/>
        </a:stretch>
      </xdr:blipFill>
      <xdr:spPr>
        <a:xfrm>
          <a:off x="409575" y="3324225"/>
          <a:ext cx="219075" cy="238125"/>
        </a:xfrm>
        <a:prstGeom prst="rect">
          <a:avLst/>
        </a:prstGeom>
        <a:noFill/>
        <a:ln w="9525" cmpd="sng">
          <a:noFill/>
        </a:ln>
      </xdr:spPr>
    </xdr:pic>
    <xdr:clientData/>
  </xdr:twoCellAnchor>
  <xdr:twoCellAnchor editAs="oneCell">
    <xdr:from>
      <xdr:col>2</xdr:col>
      <xdr:colOff>342900</xdr:colOff>
      <xdr:row>15</xdr:row>
      <xdr:rowOff>38100</xdr:rowOff>
    </xdr:from>
    <xdr:to>
      <xdr:col>2</xdr:col>
      <xdr:colOff>552450</xdr:colOff>
      <xdr:row>16</xdr:row>
      <xdr:rowOff>95250</xdr:rowOff>
    </xdr:to>
    <xdr:pic macro="[0]!ModifyFinessET">
      <xdr:nvPicPr>
        <xdr:cNvPr id="2" name="Image 2"/>
        <xdr:cNvPicPr preferRelativeResize="1">
          <a:picLocks noChangeAspect="1"/>
        </xdr:cNvPicPr>
      </xdr:nvPicPr>
      <xdr:blipFill>
        <a:blip r:embed="rId2"/>
        <a:stretch>
          <a:fillRect/>
        </a:stretch>
      </xdr:blipFill>
      <xdr:spPr>
        <a:xfrm>
          <a:off x="695325" y="3324225"/>
          <a:ext cx="209550" cy="247650"/>
        </a:xfrm>
        <a:prstGeom prst="rect">
          <a:avLst/>
        </a:prstGeom>
        <a:noFill/>
        <a:ln w="9525" cmpd="sng">
          <a:noFill/>
        </a:ln>
      </xdr:spPr>
    </xdr:pic>
    <xdr:clientData/>
  </xdr:twoCellAnchor>
  <xdr:twoCellAnchor editAs="oneCell">
    <xdr:from>
      <xdr:col>2</xdr:col>
      <xdr:colOff>619125</xdr:colOff>
      <xdr:row>15</xdr:row>
      <xdr:rowOff>38100</xdr:rowOff>
    </xdr:from>
    <xdr:to>
      <xdr:col>2</xdr:col>
      <xdr:colOff>838200</xdr:colOff>
      <xdr:row>16</xdr:row>
      <xdr:rowOff>95250</xdr:rowOff>
    </xdr:to>
    <xdr:pic macro="[0]!DeleteFinessET">
      <xdr:nvPicPr>
        <xdr:cNvPr id="3" name="Image 3"/>
        <xdr:cNvPicPr preferRelativeResize="1">
          <a:picLocks noChangeAspect="1"/>
        </xdr:cNvPicPr>
      </xdr:nvPicPr>
      <xdr:blipFill>
        <a:blip r:embed="rId3"/>
        <a:stretch>
          <a:fillRect/>
        </a:stretch>
      </xdr:blipFill>
      <xdr:spPr>
        <a:xfrm>
          <a:off x="971550" y="3324225"/>
          <a:ext cx="2190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78</xdr:row>
      <xdr:rowOff>161925</xdr:rowOff>
    </xdr:from>
    <xdr:to>
      <xdr:col>6</xdr:col>
      <xdr:colOff>676275</xdr:colOff>
      <xdr:row>78</xdr:row>
      <xdr:rowOff>161925</xdr:rowOff>
    </xdr:to>
    <xdr:sp>
      <xdr:nvSpPr>
        <xdr:cNvPr id="1" name="Line 162"/>
        <xdr:cNvSpPr>
          <a:spLocks/>
        </xdr:cNvSpPr>
      </xdr:nvSpPr>
      <xdr:spPr>
        <a:xfrm>
          <a:off x="5505450" y="13373100"/>
          <a:ext cx="361950" cy="0"/>
        </a:xfrm>
        <a:prstGeom prst="line">
          <a:avLst/>
        </a:prstGeom>
        <a:noFill/>
        <a:ln w="28575" cmpd="sng">
          <a:solidFill>
            <a:srgbClr val="ED7D31"/>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1:B1"/>
  <sheetViews>
    <sheetView zoomScalePageLayoutView="0" workbookViewId="0" topLeftCell="A1">
      <selection activeCell="B1" sqref="B1"/>
    </sheetView>
  </sheetViews>
  <sheetFormatPr defaultColWidth="11.421875" defaultRowHeight="15"/>
  <cols>
    <col min="1" max="1" width="27.28125" style="0" bestFit="1" customWidth="1"/>
  </cols>
  <sheetData>
    <row r="1" spans="1:2" ht="15">
      <c r="A1" t="s">
        <v>102</v>
      </c>
      <c r="B1">
        <f>'Page de garde'!$A$4</f>
        <v>0</v>
      </c>
    </row>
  </sheetData>
  <sheetProtection sheet="1" objects="1" scenario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92D050"/>
  </sheetPr>
  <dimension ref="A1:M62"/>
  <sheetViews>
    <sheetView tabSelected="1" zoomScalePageLayoutView="0" workbookViewId="0" topLeftCell="A1">
      <selection activeCell="C5" sqref="C5:L5"/>
    </sheetView>
  </sheetViews>
  <sheetFormatPr defaultColWidth="11.421875" defaultRowHeight="15"/>
  <cols>
    <col min="1" max="1" width="2.00390625" style="0" customWidth="1"/>
    <col min="2" max="2" width="2.7109375" style="262" customWidth="1"/>
    <col min="12" max="12" width="47.28125" style="0" customWidth="1"/>
    <col min="13" max="13" width="3.57421875" style="0" customWidth="1"/>
  </cols>
  <sheetData>
    <row r="1" spans="1:13" ht="15.75" thickBot="1">
      <c r="A1" s="241"/>
      <c r="B1" s="242" t="s">
        <v>188</v>
      </c>
      <c r="C1" s="243"/>
      <c r="D1" s="243"/>
      <c r="E1" s="243"/>
      <c r="F1" s="243"/>
      <c r="G1" s="243"/>
      <c r="H1" s="243"/>
      <c r="I1" s="243"/>
      <c r="J1" s="243"/>
      <c r="K1" s="243"/>
      <c r="L1" s="243"/>
      <c r="M1" s="244"/>
    </row>
    <row r="2" spans="1:13" ht="16.5" thickBot="1">
      <c r="A2" s="245"/>
      <c r="B2" s="276" t="s">
        <v>187</v>
      </c>
      <c r="C2" s="277"/>
      <c r="D2" s="277"/>
      <c r="E2" s="277"/>
      <c r="F2" s="277"/>
      <c r="G2" s="277"/>
      <c r="H2" s="277"/>
      <c r="I2" s="277"/>
      <c r="J2" s="277"/>
      <c r="K2" s="277"/>
      <c r="L2" s="278"/>
      <c r="M2" s="246"/>
    </row>
    <row r="3" spans="1:13" ht="15">
      <c r="A3" s="245"/>
      <c r="B3" s="247"/>
      <c r="C3" s="162"/>
      <c r="D3" s="162"/>
      <c r="E3" s="162"/>
      <c r="F3" s="162"/>
      <c r="G3" s="162"/>
      <c r="H3" s="162"/>
      <c r="I3" s="162"/>
      <c r="J3" s="162"/>
      <c r="K3" s="162"/>
      <c r="L3" s="162"/>
      <c r="M3" s="246"/>
    </row>
    <row r="4" spans="1:13" ht="27.75" customHeight="1">
      <c r="A4" s="245"/>
      <c r="B4" s="247"/>
      <c r="C4" s="264" t="s">
        <v>189</v>
      </c>
      <c r="D4" s="264"/>
      <c r="E4" s="264"/>
      <c r="F4" s="264"/>
      <c r="G4" s="264"/>
      <c r="H4" s="264"/>
      <c r="I4" s="264"/>
      <c r="J4" s="264"/>
      <c r="K4" s="264"/>
      <c r="L4" s="264"/>
      <c r="M4" s="246"/>
    </row>
    <row r="5" spans="1:13" ht="44.25" customHeight="1">
      <c r="A5" s="245"/>
      <c r="B5" s="247"/>
      <c r="C5" s="263" t="s">
        <v>205</v>
      </c>
      <c r="D5" s="263"/>
      <c r="E5" s="263"/>
      <c r="F5" s="263"/>
      <c r="G5" s="263"/>
      <c r="H5" s="263"/>
      <c r="I5" s="263"/>
      <c r="J5" s="263"/>
      <c r="K5" s="263"/>
      <c r="L5" s="263"/>
      <c r="M5" s="246"/>
    </row>
    <row r="6" spans="1:13" ht="37.5" customHeight="1">
      <c r="A6" s="245"/>
      <c r="B6" s="247"/>
      <c r="C6" s="264" t="s">
        <v>200</v>
      </c>
      <c r="D6" s="264"/>
      <c r="E6" s="264"/>
      <c r="F6" s="264"/>
      <c r="G6" s="264"/>
      <c r="H6" s="264"/>
      <c r="I6" s="264"/>
      <c r="J6" s="264"/>
      <c r="K6" s="264"/>
      <c r="L6" s="264"/>
      <c r="M6" s="246"/>
    </row>
    <row r="7" spans="1:13" ht="40.5" customHeight="1">
      <c r="A7" s="245"/>
      <c r="B7" s="247"/>
      <c r="C7" s="264" t="s">
        <v>163</v>
      </c>
      <c r="D7" s="264"/>
      <c r="E7" s="264"/>
      <c r="F7" s="264"/>
      <c r="G7" s="264"/>
      <c r="H7" s="264"/>
      <c r="I7" s="264"/>
      <c r="J7" s="264"/>
      <c r="K7" s="264"/>
      <c r="L7" s="264"/>
      <c r="M7" s="246"/>
    </row>
    <row r="8" spans="1:13" ht="37.5" customHeight="1">
      <c r="A8" s="245"/>
      <c r="B8" s="247"/>
      <c r="C8" s="272" t="s">
        <v>164</v>
      </c>
      <c r="D8" s="272"/>
      <c r="E8" s="272"/>
      <c r="F8" s="272"/>
      <c r="G8" s="272"/>
      <c r="H8" s="272"/>
      <c r="I8" s="272"/>
      <c r="J8" s="272"/>
      <c r="K8" s="272"/>
      <c r="L8" s="272"/>
      <c r="M8" s="246"/>
    </row>
    <row r="9" spans="1:13" ht="15">
      <c r="A9" s="245"/>
      <c r="B9" s="247"/>
      <c r="C9" s="248"/>
      <c r="D9" s="248"/>
      <c r="E9" s="248"/>
      <c r="F9" s="248"/>
      <c r="G9" s="248"/>
      <c r="H9" s="248"/>
      <c r="I9" s="248"/>
      <c r="J9" s="248"/>
      <c r="K9" s="248"/>
      <c r="L9" s="248"/>
      <c r="M9" s="246"/>
    </row>
    <row r="10" spans="1:13" ht="15">
      <c r="A10" s="245"/>
      <c r="B10" s="247"/>
      <c r="C10" s="249" t="s">
        <v>165</v>
      </c>
      <c r="D10" s="250"/>
      <c r="E10" s="250"/>
      <c r="F10" s="250"/>
      <c r="G10" s="250"/>
      <c r="H10" s="251"/>
      <c r="I10" s="251"/>
      <c r="J10" s="252"/>
      <c r="K10" s="252"/>
      <c r="L10" s="252"/>
      <c r="M10" s="246"/>
    </row>
    <row r="11" spans="1:13" ht="15">
      <c r="A11" s="245"/>
      <c r="B11" s="247"/>
      <c r="C11" s="253"/>
      <c r="D11" s="252"/>
      <c r="E11" s="252"/>
      <c r="F11" s="252"/>
      <c r="G11" s="252"/>
      <c r="H11" s="252"/>
      <c r="I11" s="252"/>
      <c r="J11" s="252"/>
      <c r="K11" s="252"/>
      <c r="L11" s="252"/>
      <c r="M11" s="246"/>
    </row>
    <row r="12" spans="1:13" ht="15">
      <c r="A12" s="245"/>
      <c r="B12" s="247"/>
      <c r="C12" s="268" t="s">
        <v>206</v>
      </c>
      <c r="D12" s="268"/>
      <c r="E12" s="268"/>
      <c r="F12" s="268"/>
      <c r="G12" s="268"/>
      <c r="H12" s="268"/>
      <c r="I12" s="268"/>
      <c r="J12" s="268"/>
      <c r="K12" s="268"/>
      <c r="L12" s="268"/>
      <c r="M12" s="246"/>
    </row>
    <row r="13" spans="1:13" ht="15">
      <c r="A13" s="245"/>
      <c r="B13" s="247"/>
      <c r="C13" s="257"/>
      <c r="D13" s="257"/>
      <c r="E13" s="257"/>
      <c r="F13" s="257"/>
      <c r="G13" s="257"/>
      <c r="H13" s="257"/>
      <c r="I13" s="257"/>
      <c r="J13" s="257"/>
      <c r="K13" s="257"/>
      <c r="L13" s="257"/>
      <c r="M13" s="246"/>
    </row>
    <row r="14" spans="1:13" ht="15">
      <c r="A14" s="245"/>
      <c r="B14" s="247"/>
      <c r="C14" s="275" t="s">
        <v>192</v>
      </c>
      <c r="D14" s="275"/>
      <c r="E14" s="275"/>
      <c r="F14" s="275"/>
      <c r="G14" s="275"/>
      <c r="H14" s="275"/>
      <c r="I14" s="275"/>
      <c r="J14" s="275"/>
      <c r="K14" s="275"/>
      <c r="L14" s="275"/>
      <c r="M14" s="246"/>
    </row>
    <row r="15" spans="1:13" ht="28.5" customHeight="1">
      <c r="A15" s="245"/>
      <c r="B15" s="247"/>
      <c r="C15" s="265" t="s">
        <v>193</v>
      </c>
      <c r="D15" s="265"/>
      <c r="E15" s="265"/>
      <c r="F15" s="265"/>
      <c r="G15" s="265"/>
      <c r="H15" s="265"/>
      <c r="I15" s="265"/>
      <c r="J15" s="265"/>
      <c r="K15" s="265"/>
      <c r="L15" s="265"/>
      <c r="M15" s="246"/>
    </row>
    <row r="16" spans="1:13" ht="15">
      <c r="A16" s="245"/>
      <c r="B16" s="247"/>
      <c r="C16" s="256"/>
      <c r="D16" s="256"/>
      <c r="E16" s="256"/>
      <c r="F16" s="256"/>
      <c r="G16" s="256"/>
      <c r="H16" s="256"/>
      <c r="I16" s="256"/>
      <c r="J16" s="256"/>
      <c r="K16" s="256"/>
      <c r="L16" s="256"/>
      <c r="M16" s="246"/>
    </row>
    <row r="17" spans="1:13" ht="15">
      <c r="A17" s="245"/>
      <c r="B17" s="247"/>
      <c r="C17" s="249" t="s">
        <v>166</v>
      </c>
      <c r="D17" s="250"/>
      <c r="E17" s="250"/>
      <c r="F17" s="250"/>
      <c r="G17" s="250"/>
      <c r="H17" s="252"/>
      <c r="I17" s="252"/>
      <c r="J17" s="252"/>
      <c r="K17" s="252"/>
      <c r="L17" s="252"/>
      <c r="M17" s="246"/>
    </row>
    <row r="18" spans="1:13" ht="15">
      <c r="A18" s="245"/>
      <c r="B18" s="247"/>
      <c r="C18" s="253"/>
      <c r="D18" s="252"/>
      <c r="E18" s="252"/>
      <c r="F18" s="252"/>
      <c r="G18" s="252"/>
      <c r="H18" s="252"/>
      <c r="I18" s="252"/>
      <c r="J18" s="252"/>
      <c r="K18" s="252"/>
      <c r="L18" s="252"/>
      <c r="M18" s="246"/>
    </row>
    <row r="19" spans="1:13" ht="30.75" customHeight="1">
      <c r="A19" s="245"/>
      <c r="B19" s="247"/>
      <c r="C19" s="272" t="s">
        <v>167</v>
      </c>
      <c r="D19" s="272"/>
      <c r="E19" s="272"/>
      <c r="F19" s="272"/>
      <c r="G19" s="272"/>
      <c r="H19" s="272"/>
      <c r="I19" s="272"/>
      <c r="J19" s="272"/>
      <c r="K19" s="272"/>
      <c r="L19" s="272"/>
      <c r="M19" s="246"/>
    </row>
    <row r="20" spans="1:13" ht="20.25" customHeight="1">
      <c r="A20" s="245"/>
      <c r="B20" s="247"/>
      <c r="C20" s="254" t="s">
        <v>202</v>
      </c>
      <c r="D20" s="252"/>
      <c r="E20" s="252"/>
      <c r="F20" s="252"/>
      <c r="G20" s="252"/>
      <c r="H20" s="252"/>
      <c r="I20" s="252"/>
      <c r="J20" s="252"/>
      <c r="K20" s="252"/>
      <c r="L20" s="252"/>
      <c r="M20" s="246"/>
    </row>
    <row r="21" spans="1:13" ht="28.5" customHeight="1">
      <c r="A21" s="245"/>
      <c r="B21" s="247"/>
      <c r="C21" s="272" t="s">
        <v>201</v>
      </c>
      <c r="D21" s="272"/>
      <c r="E21" s="272"/>
      <c r="F21" s="272"/>
      <c r="G21" s="272"/>
      <c r="H21" s="272"/>
      <c r="I21" s="272"/>
      <c r="J21" s="272"/>
      <c r="K21" s="272"/>
      <c r="L21" s="272"/>
      <c r="M21" s="246"/>
    </row>
    <row r="22" spans="1:13" ht="15">
      <c r="A22" s="245"/>
      <c r="B22" s="247"/>
      <c r="C22" s="253"/>
      <c r="D22" s="252"/>
      <c r="E22" s="252"/>
      <c r="F22" s="252"/>
      <c r="G22" s="252"/>
      <c r="H22" s="252"/>
      <c r="I22" s="252"/>
      <c r="J22" s="252"/>
      <c r="K22" s="252"/>
      <c r="L22" s="252"/>
      <c r="M22" s="246"/>
    </row>
    <row r="23" spans="1:13" ht="15">
      <c r="A23" s="245"/>
      <c r="B23" s="247"/>
      <c r="C23" s="273" t="s">
        <v>203</v>
      </c>
      <c r="D23" s="273"/>
      <c r="E23" s="273"/>
      <c r="F23" s="273"/>
      <c r="G23" s="273"/>
      <c r="H23" s="273"/>
      <c r="I23" s="273"/>
      <c r="J23" s="273"/>
      <c r="K23" s="273"/>
      <c r="L23" s="273"/>
      <c r="M23" s="246"/>
    </row>
    <row r="24" spans="1:13" ht="15">
      <c r="A24" s="245"/>
      <c r="B24" s="247"/>
      <c r="C24" s="254" t="s">
        <v>168</v>
      </c>
      <c r="D24" s="254"/>
      <c r="E24" s="254"/>
      <c r="F24" s="254"/>
      <c r="G24" s="254"/>
      <c r="H24" s="254"/>
      <c r="I24" s="254"/>
      <c r="J24" s="254"/>
      <c r="K24" s="254"/>
      <c r="L24" s="254"/>
      <c r="M24" s="246"/>
    </row>
    <row r="25" spans="1:13" ht="15">
      <c r="A25" s="245"/>
      <c r="B25" s="247"/>
      <c r="C25" s="258" t="s">
        <v>169</v>
      </c>
      <c r="D25" s="254"/>
      <c r="E25" s="254"/>
      <c r="F25" s="254"/>
      <c r="G25" s="254"/>
      <c r="H25" s="254"/>
      <c r="I25" s="254"/>
      <c r="J25" s="254"/>
      <c r="K25" s="254"/>
      <c r="L25" s="254"/>
      <c r="M25" s="246"/>
    </row>
    <row r="26" spans="1:13" ht="15.75">
      <c r="A26" s="245"/>
      <c r="B26" s="247"/>
      <c r="C26" s="258" t="s">
        <v>170</v>
      </c>
      <c r="D26" s="254"/>
      <c r="E26" s="254"/>
      <c r="F26" s="254"/>
      <c r="G26" s="254"/>
      <c r="H26" s="254"/>
      <c r="I26" s="254"/>
      <c r="J26" s="254"/>
      <c r="K26" s="254"/>
      <c r="L26" s="254"/>
      <c r="M26" s="246"/>
    </row>
    <row r="27" spans="1:13" ht="31.5" customHeight="1">
      <c r="A27" s="245"/>
      <c r="B27" s="247"/>
      <c r="C27" s="274" t="s">
        <v>194</v>
      </c>
      <c r="D27" s="274"/>
      <c r="E27" s="274"/>
      <c r="F27" s="274"/>
      <c r="G27" s="274"/>
      <c r="H27" s="274"/>
      <c r="I27" s="274"/>
      <c r="J27" s="274"/>
      <c r="K27" s="274"/>
      <c r="L27" s="274"/>
      <c r="M27" s="246"/>
    </row>
    <row r="28" spans="1:13" ht="15">
      <c r="A28" s="245"/>
      <c r="B28" s="247"/>
      <c r="C28" s="254" t="s">
        <v>171</v>
      </c>
      <c r="D28" s="254"/>
      <c r="E28" s="254"/>
      <c r="F28" s="254"/>
      <c r="G28" s="254"/>
      <c r="H28" s="254"/>
      <c r="I28" s="254"/>
      <c r="J28" s="254"/>
      <c r="K28" s="254"/>
      <c r="L28" s="254"/>
      <c r="M28" s="246"/>
    </row>
    <row r="29" spans="1:13" ht="15">
      <c r="A29" s="245"/>
      <c r="B29" s="247"/>
      <c r="C29" s="258" t="s">
        <v>172</v>
      </c>
      <c r="D29" s="254"/>
      <c r="E29" s="254"/>
      <c r="F29" s="254"/>
      <c r="G29" s="254"/>
      <c r="H29" s="254"/>
      <c r="I29" s="254"/>
      <c r="J29" s="254"/>
      <c r="K29" s="254"/>
      <c r="L29" s="254"/>
      <c r="M29" s="246"/>
    </row>
    <row r="30" spans="1:13" ht="15.75">
      <c r="A30" s="245"/>
      <c r="B30" s="247"/>
      <c r="C30" s="258" t="s">
        <v>170</v>
      </c>
      <c r="D30" s="254"/>
      <c r="E30" s="254"/>
      <c r="F30" s="254"/>
      <c r="G30" s="254"/>
      <c r="H30" s="254"/>
      <c r="I30" s="254"/>
      <c r="J30" s="254"/>
      <c r="K30" s="254"/>
      <c r="L30" s="254"/>
      <c r="M30" s="246"/>
    </row>
    <row r="31" spans="1:13" ht="15">
      <c r="A31" s="245"/>
      <c r="B31" s="247"/>
      <c r="C31" s="258" t="s">
        <v>190</v>
      </c>
      <c r="D31" s="254"/>
      <c r="E31" s="254"/>
      <c r="F31" s="254"/>
      <c r="G31" s="254"/>
      <c r="H31" s="254"/>
      <c r="I31" s="254"/>
      <c r="J31" s="254"/>
      <c r="K31" s="254"/>
      <c r="L31" s="254"/>
      <c r="M31" s="246"/>
    </row>
    <row r="32" spans="1:13" ht="15">
      <c r="A32" s="245"/>
      <c r="B32" s="247"/>
      <c r="C32" s="254" t="s">
        <v>195</v>
      </c>
      <c r="D32" s="254"/>
      <c r="E32" s="254"/>
      <c r="F32" s="254"/>
      <c r="G32" s="254"/>
      <c r="H32" s="254"/>
      <c r="I32" s="254"/>
      <c r="J32" s="254"/>
      <c r="K32" s="254"/>
      <c r="L32" s="254"/>
      <c r="M32" s="246"/>
    </row>
    <row r="33" spans="1:13" ht="15">
      <c r="A33" s="245"/>
      <c r="B33" s="247"/>
      <c r="C33" s="254"/>
      <c r="D33" s="254"/>
      <c r="E33" s="254"/>
      <c r="F33" s="254"/>
      <c r="G33" s="254"/>
      <c r="H33" s="254"/>
      <c r="I33" s="254"/>
      <c r="J33" s="254"/>
      <c r="K33" s="254"/>
      <c r="L33" s="254"/>
      <c r="M33" s="246"/>
    </row>
    <row r="34" spans="1:13" ht="15">
      <c r="A34" s="245"/>
      <c r="B34" s="247"/>
      <c r="C34" s="249" t="s">
        <v>173</v>
      </c>
      <c r="D34" s="249"/>
      <c r="E34" s="249"/>
      <c r="F34" s="249"/>
      <c r="G34" s="249"/>
      <c r="H34" s="252"/>
      <c r="I34" s="252"/>
      <c r="J34" s="252"/>
      <c r="K34" s="252"/>
      <c r="L34" s="252"/>
      <c r="M34" s="246"/>
    </row>
    <row r="35" spans="1:13" ht="29.25" customHeight="1">
      <c r="A35" s="245"/>
      <c r="B35" s="247"/>
      <c r="C35" s="271" t="s">
        <v>174</v>
      </c>
      <c r="D35" s="271"/>
      <c r="E35" s="271"/>
      <c r="F35" s="271"/>
      <c r="G35" s="271"/>
      <c r="H35" s="271"/>
      <c r="I35" s="271"/>
      <c r="J35" s="271"/>
      <c r="K35" s="271"/>
      <c r="L35" s="271"/>
      <c r="M35" s="246"/>
    </row>
    <row r="36" spans="1:13" ht="15">
      <c r="A36" s="245"/>
      <c r="B36" s="247"/>
      <c r="C36" s="255" t="s">
        <v>175</v>
      </c>
      <c r="D36" s="252"/>
      <c r="E36" s="252"/>
      <c r="F36" s="252"/>
      <c r="G36" s="252"/>
      <c r="H36" s="252"/>
      <c r="I36" s="252"/>
      <c r="J36" s="252"/>
      <c r="K36" s="252"/>
      <c r="L36" s="252"/>
      <c r="M36" s="246"/>
    </row>
    <row r="37" spans="1:13" ht="15">
      <c r="A37" s="245"/>
      <c r="B37" s="247"/>
      <c r="C37" s="259" t="s">
        <v>176</v>
      </c>
      <c r="D37" s="255"/>
      <c r="E37" s="255"/>
      <c r="F37" s="252"/>
      <c r="G37" s="252"/>
      <c r="H37" s="252"/>
      <c r="I37" s="252"/>
      <c r="J37" s="252"/>
      <c r="K37" s="252"/>
      <c r="L37" s="252"/>
      <c r="M37" s="246"/>
    </row>
    <row r="38" spans="1:13" ht="25.5" customHeight="1">
      <c r="A38" s="245"/>
      <c r="B38" s="247"/>
      <c r="C38" s="266" t="s">
        <v>177</v>
      </c>
      <c r="D38" s="266"/>
      <c r="E38" s="266"/>
      <c r="F38" s="266"/>
      <c r="G38" s="266"/>
      <c r="H38" s="266"/>
      <c r="I38" s="266"/>
      <c r="J38" s="266"/>
      <c r="K38" s="266"/>
      <c r="L38" s="266"/>
      <c r="M38" s="246"/>
    </row>
    <row r="39" spans="1:13" ht="15">
      <c r="A39" s="245"/>
      <c r="B39" s="247"/>
      <c r="C39" s="259" t="s">
        <v>178</v>
      </c>
      <c r="D39" s="255"/>
      <c r="E39" s="255"/>
      <c r="F39" s="252"/>
      <c r="G39" s="252"/>
      <c r="H39" s="252"/>
      <c r="I39" s="252"/>
      <c r="J39" s="252"/>
      <c r="K39" s="252"/>
      <c r="L39" s="252"/>
      <c r="M39" s="246"/>
    </row>
    <row r="40" spans="1:13" ht="15">
      <c r="A40" s="245"/>
      <c r="B40" s="247"/>
      <c r="C40" s="259" t="s">
        <v>179</v>
      </c>
      <c r="D40" s="255"/>
      <c r="E40" s="255"/>
      <c r="F40" s="252"/>
      <c r="G40" s="252"/>
      <c r="H40" s="252"/>
      <c r="I40" s="252"/>
      <c r="J40" s="252"/>
      <c r="K40" s="252"/>
      <c r="L40" s="252"/>
      <c r="M40" s="246"/>
    </row>
    <row r="41" spans="1:13" ht="15">
      <c r="A41" s="245"/>
      <c r="B41" s="247"/>
      <c r="C41" s="259" t="s">
        <v>180</v>
      </c>
      <c r="D41" s="255"/>
      <c r="E41" s="255"/>
      <c r="F41" s="252"/>
      <c r="G41" s="252"/>
      <c r="H41" s="252"/>
      <c r="I41" s="252"/>
      <c r="J41" s="252"/>
      <c r="K41" s="252"/>
      <c r="L41" s="252"/>
      <c r="M41" s="246"/>
    </row>
    <row r="42" spans="1:13" ht="30" customHeight="1">
      <c r="A42" s="245"/>
      <c r="B42" s="247"/>
      <c r="C42" s="272" t="s">
        <v>181</v>
      </c>
      <c r="D42" s="272"/>
      <c r="E42" s="272"/>
      <c r="F42" s="272"/>
      <c r="G42" s="272"/>
      <c r="H42" s="272"/>
      <c r="I42" s="272"/>
      <c r="J42" s="272"/>
      <c r="K42" s="272"/>
      <c r="L42" s="272"/>
      <c r="M42" s="246"/>
    </row>
    <row r="43" spans="1:13" ht="25.5" customHeight="1">
      <c r="A43" s="245"/>
      <c r="B43" s="247"/>
      <c r="C43" s="266" t="s">
        <v>182</v>
      </c>
      <c r="D43" s="266"/>
      <c r="E43" s="266"/>
      <c r="F43" s="266"/>
      <c r="G43" s="266"/>
      <c r="H43" s="266"/>
      <c r="I43" s="266"/>
      <c r="J43" s="266"/>
      <c r="K43" s="266"/>
      <c r="L43" s="266"/>
      <c r="M43" s="246"/>
    </row>
    <row r="44" spans="1:13" ht="15">
      <c r="A44" s="245"/>
      <c r="B44" s="247"/>
      <c r="C44" s="252"/>
      <c r="D44" s="252"/>
      <c r="E44" s="252"/>
      <c r="F44" s="252"/>
      <c r="G44" s="252"/>
      <c r="H44" s="252"/>
      <c r="I44" s="252"/>
      <c r="J44" s="252"/>
      <c r="K44" s="252"/>
      <c r="L44" s="252"/>
      <c r="M44" s="246"/>
    </row>
    <row r="45" spans="1:13" ht="15">
      <c r="A45" s="245"/>
      <c r="B45" s="247"/>
      <c r="C45" s="249" t="s">
        <v>183</v>
      </c>
      <c r="D45" s="249"/>
      <c r="E45" s="249"/>
      <c r="F45" s="249"/>
      <c r="G45" s="249"/>
      <c r="H45" s="252"/>
      <c r="I45" s="252"/>
      <c r="J45" s="252"/>
      <c r="K45" s="252"/>
      <c r="L45" s="252"/>
      <c r="M45" s="246"/>
    </row>
    <row r="46" spans="1:13" ht="13.5" customHeight="1">
      <c r="A46" s="245"/>
      <c r="B46" s="247"/>
      <c r="C46" s="252"/>
      <c r="D46" s="252"/>
      <c r="E46" s="252"/>
      <c r="F46" s="252"/>
      <c r="G46" s="252"/>
      <c r="H46" s="252"/>
      <c r="I46" s="252"/>
      <c r="J46" s="252"/>
      <c r="K46" s="252"/>
      <c r="L46" s="252"/>
      <c r="M46" s="246"/>
    </row>
    <row r="47" spans="1:13" ht="15">
      <c r="A47" s="245"/>
      <c r="B47" s="247"/>
      <c r="C47" s="255" t="s">
        <v>196</v>
      </c>
      <c r="D47" s="252"/>
      <c r="E47" s="252"/>
      <c r="F47" s="252"/>
      <c r="G47" s="252"/>
      <c r="H47" s="252"/>
      <c r="I47" s="252"/>
      <c r="J47" s="252"/>
      <c r="K47" s="252"/>
      <c r="L47" s="252"/>
      <c r="M47" s="246"/>
    </row>
    <row r="48" spans="1:13" ht="15">
      <c r="A48" s="245"/>
      <c r="B48" s="247"/>
      <c r="C48" s="255" t="s">
        <v>197</v>
      </c>
      <c r="D48" s="252"/>
      <c r="E48" s="252"/>
      <c r="F48" s="252"/>
      <c r="G48" s="252"/>
      <c r="H48" s="252"/>
      <c r="I48" s="252"/>
      <c r="J48" s="252"/>
      <c r="K48" s="252"/>
      <c r="L48" s="252"/>
      <c r="M48" s="246"/>
    </row>
    <row r="49" spans="1:13" ht="15">
      <c r="A49" s="245"/>
      <c r="B49" s="247"/>
      <c r="C49" s="259" t="s">
        <v>82</v>
      </c>
      <c r="D49" s="255"/>
      <c r="E49" s="255"/>
      <c r="F49" s="252"/>
      <c r="G49" s="252"/>
      <c r="H49" s="252"/>
      <c r="I49" s="252"/>
      <c r="J49" s="252"/>
      <c r="K49" s="252"/>
      <c r="L49" s="252"/>
      <c r="M49" s="246"/>
    </row>
    <row r="50" spans="1:13" ht="30" customHeight="1">
      <c r="A50" s="245"/>
      <c r="B50" s="247"/>
      <c r="C50" s="266" t="s">
        <v>198</v>
      </c>
      <c r="D50" s="266"/>
      <c r="E50" s="266"/>
      <c r="F50" s="266"/>
      <c r="G50" s="266"/>
      <c r="H50" s="266"/>
      <c r="I50" s="266"/>
      <c r="J50" s="266"/>
      <c r="K50" s="266"/>
      <c r="L50" s="266"/>
      <c r="M50" s="246"/>
    </row>
    <row r="51" spans="1:13" ht="27.75" customHeight="1">
      <c r="A51" s="245"/>
      <c r="B51" s="247"/>
      <c r="C51" s="267" t="s">
        <v>204</v>
      </c>
      <c r="D51" s="267"/>
      <c r="E51" s="267"/>
      <c r="F51" s="267"/>
      <c r="G51" s="267"/>
      <c r="H51" s="267"/>
      <c r="I51" s="267"/>
      <c r="J51" s="267"/>
      <c r="K51" s="267"/>
      <c r="L51" s="267"/>
      <c r="M51" s="246"/>
    </row>
    <row r="52" spans="1:13" ht="15">
      <c r="A52" s="245"/>
      <c r="B52" s="247"/>
      <c r="C52" s="260"/>
      <c r="D52" s="260"/>
      <c r="E52" s="260"/>
      <c r="F52" s="260"/>
      <c r="G52" s="260"/>
      <c r="H52" s="260"/>
      <c r="I52" s="260"/>
      <c r="J52" s="260"/>
      <c r="K52" s="260"/>
      <c r="L52" s="260"/>
      <c r="M52" s="246"/>
    </row>
    <row r="53" spans="1:13" ht="15">
      <c r="A53" s="245"/>
      <c r="B53" s="247"/>
      <c r="C53" s="249" t="s">
        <v>184</v>
      </c>
      <c r="D53" s="249"/>
      <c r="E53" s="249"/>
      <c r="F53" s="249"/>
      <c r="G53" s="249"/>
      <c r="H53" s="260"/>
      <c r="I53" s="260"/>
      <c r="J53" s="260"/>
      <c r="K53" s="260"/>
      <c r="L53" s="260"/>
      <c r="M53" s="246"/>
    </row>
    <row r="54" spans="1:13" ht="15">
      <c r="A54" s="245"/>
      <c r="B54" s="247"/>
      <c r="C54" s="260"/>
      <c r="D54" s="260"/>
      <c r="E54" s="260"/>
      <c r="F54" s="260"/>
      <c r="G54" s="260"/>
      <c r="H54" s="260"/>
      <c r="I54" s="260"/>
      <c r="J54" s="260"/>
      <c r="K54" s="260"/>
      <c r="L54" s="260"/>
      <c r="M54" s="246"/>
    </row>
    <row r="55" spans="1:13" ht="26.25" customHeight="1">
      <c r="A55" s="245"/>
      <c r="B55" s="247"/>
      <c r="C55" s="269" t="s">
        <v>199</v>
      </c>
      <c r="D55" s="269"/>
      <c r="E55" s="269"/>
      <c r="F55" s="269"/>
      <c r="G55" s="269"/>
      <c r="H55" s="269"/>
      <c r="I55" s="269"/>
      <c r="J55" s="269"/>
      <c r="K55" s="269"/>
      <c r="L55" s="269"/>
      <c r="M55" s="246"/>
    </row>
    <row r="56" spans="1:13" ht="15">
      <c r="A56" s="245"/>
      <c r="B56" s="247"/>
      <c r="C56" s="260"/>
      <c r="D56" s="260"/>
      <c r="E56" s="260"/>
      <c r="F56" s="260"/>
      <c r="G56" s="260"/>
      <c r="H56" s="260"/>
      <c r="I56" s="260"/>
      <c r="J56" s="260"/>
      <c r="K56" s="260"/>
      <c r="L56" s="260"/>
      <c r="M56" s="246"/>
    </row>
    <row r="57" spans="1:13" ht="40.5" customHeight="1">
      <c r="A57" s="245"/>
      <c r="B57" s="247"/>
      <c r="C57" s="270" t="s">
        <v>191</v>
      </c>
      <c r="D57" s="270"/>
      <c r="E57" s="270"/>
      <c r="F57" s="270"/>
      <c r="G57" s="270"/>
      <c r="H57" s="270"/>
      <c r="I57" s="270"/>
      <c r="J57" s="270"/>
      <c r="K57" s="270"/>
      <c r="L57" s="270"/>
      <c r="M57" s="246"/>
    </row>
    <row r="58" spans="1:13" ht="15">
      <c r="A58" s="245"/>
      <c r="B58" s="247"/>
      <c r="C58" s="260"/>
      <c r="D58" s="260"/>
      <c r="E58" s="260"/>
      <c r="F58" s="260"/>
      <c r="G58" s="260"/>
      <c r="H58" s="260"/>
      <c r="I58" s="260"/>
      <c r="J58" s="260"/>
      <c r="K58" s="260"/>
      <c r="L58" s="260"/>
      <c r="M58" s="246"/>
    </row>
    <row r="59" spans="1:13" ht="27" customHeight="1">
      <c r="A59" s="245"/>
      <c r="B59" s="247"/>
      <c r="C59" s="269" t="s">
        <v>185</v>
      </c>
      <c r="D59" s="269"/>
      <c r="E59" s="269"/>
      <c r="F59" s="269"/>
      <c r="G59" s="269"/>
      <c r="H59" s="269"/>
      <c r="I59" s="269"/>
      <c r="J59" s="269"/>
      <c r="K59" s="269"/>
      <c r="L59" s="269"/>
      <c r="M59" s="246"/>
    </row>
    <row r="60" spans="1:13" ht="15">
      <c r="A60" s="245"/>
      <c r="B60" s="247"/>
      <c r="C60" s="260"/>
      <c r="D60" s="260"/>
      <c r="E60" s="260"/>
      <c r="F60" s="260"/>
      <c r="G60" s="260"/>
      <c r="H60" s="260"/>
      <c r="I60" s="260"/>
      <c r="J60" s="260"/>
      <c r="K60" s="260"/>
      <c r="L60" s="260"/>
      <c r="M60" s="246"/>
    </row>
    <row r="61" spans="1:13" ht="16.5" customHeight="1">
      <c r="A61" s="245"/>
      <c r="B61" s="247"/>
      <c r="C61" s="269" t="s">
        <v>186</v>
      </c>
      <c r="D61" s="269"/>
      <c r="E61" s="269"/>
      <c r="F61" s="269"/>
      <c r="G61" s="269"/>
      <c r="H61" s="269"/>
      <c r="I61" s="269"/>
      <c r="J61" s="269"/>
      <c r="K61" s="269"/>
      <c r="L61" s="269"/>
      <c r="M61" s="246"/>
    </row>
    <row r="62" spans="1:13" ht="15.75" thickBot="1">
      <c r="A62" s="159"/>
      <c r="B62" s="261"/>
      <c r="C62" s="158"/>
      <c r="D62" s="158"/>
      <c r="E62" s="158"/>
      <c r="F62" s="158"/>
      <c r="G62" s="158"/>
      <c r="H62" s="158"/>
      <c r="I62" s="158"/>
      <c r="J62" s="158"/>
      <c r="K62" s="158"/>
      <c r="L62" s="158"/>
      <c r="M62" s="157"/>
    </row>
  </sheetData>
  <sheetProtection password="EAD6" sheet="1"/>
  <mergeCells count="23">
    <mergeCell ref="C14:L14"/>
    <mergeCell ref="B2:L2"/>
    <mergeCell ref="C4:L4"/>
    <mergeCell ref="C7:L7"/>
    <mergeCell ref="C8:L8"/>
    <mergeCell ref="C55:L55"/>
    <mergeCell ref="C57:L57"/>
    <mergeCell ref="C59:L59"/>
    <mergeCell ref="C61:L61"/>
    <mergeCell ref="C43:L43"/>
    <mergeCell ref="C35:L35"/>
    <mergeCell ref="C38:L38"/>
    <mergeCell ref="C42:L42"/>
    <mergeCell ref="C5:L5"/>
    <mergeCell ref="C6:L6"/>
    <mergeCell ref="C15:L15"/>
    <mergeCell ref="C50:L50"/>
    <mergeCell ref="C51:L51"/>
    <mergeCell ref="C12:L12"/>
    <mergeCell ref="C19:L19"/>
    <mergeCell ref="C21:L21"/>
    <mergeCell ref="C23:L23"/>
    <mergeCell ref="C27:L2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3"/>
  <dimension ref="A1:B27"/>
  <sheetViews>
    <sheetView zoomScalePageLayoutView="0" workbookViewId="0" topLeftCell="A1">
      <pane xSplit="1" topLeftCell="B1" activePane="topRight" state="frozen"/>
      <selection pane="topLeft" activeCell="A1" sqref="A1"/>
      <selection pane="topRight" activeCell="A1" sqref="A1"/>
    </sheetView>
  </sheetViews>
  <sheetFormatPr defaultColWidth="11.421875" defaultRowHeight="15"/>
  <cols>
    <col min="1" max="1" width="54.00390625" style="0" customWidth="1"/>
    <col min="2" max="2" width="15.8515625" style="0" hidden="1" customWidth="1"/>
  </cols>
  <sheetData>
    <row r="1" spans="1:2" ht="15">
      <c r="A1" s="207" t="s">
        <v>110</v>
      </c>
      <c r="B1" s="232"/>
    </row>
    <row r="2" spans="1:2" ht="15">
      <c r="A2" s="208" t="s">
        <v>111</v>
      </c>
      <c r="B2" s="233"/>
    </row>
    <row r="3" spans="1:2" ht="15">
      <c r="A3" s="209"/>
      <c r="B3" s="234"/>
    </row>
    <row r="4" spans="1:2" ht="15.75" thickBot="1">
      <c r="A4" s="210" t="s">
        <v>112</v>
      </c>
      <c r="B4" s="235"/>
    </row>
    <row r="5" spans="1:2" ht="15">
      <c r="A5" s="211" t="s">
        <v>113</v>
      </c>
      <c r="B5" s="235" t="str">
        <f>'Bilan comptable'!$F$86</f>
        <v>KO</v>
      </c>
    </row>
    <row r="6" spans="1:2" ht="15">
      <c r="A6" s="209" t="s">
        <v>114</v>
      </c>
      <c r="B6" s="235" t="str">
        <f>'Bilan comptable'!$F$87</f>
        <v>KO</v>
      </c>
    </row>
    <row r="7" spans="1:2" ht="15">
      <c r="A7" s="209" t="s">
        <v>115</v>
      </c>
      <c r="B7" s="235" t="str">
        <f>'Bilan comptable'!$F$88</f>
        <v>KO</v>
      </c>
    </row>
    <row r="8" spans="1:2" ht="15">
      <c r="A8" s="209" t="s">
        <v>116</v>
      </c>
      <c r="B8" s="235" t="str">
        <f>'Bilan comptable'!$F$89</f>
        <v>KO</v>
      </c>
    </row>
    <row r="9" spans="1:2" ht="15">
      <c r="A9" s="209" t="s">
        <v>117</v>
      </c>
      <c r="B9" s="235" t="str">
        <f>'Bilan comptable'!$F$90</f>
        <v>VU</v>
      </c>
    </row>
    <row r="10" spans="1:2" ht="15">
      <c r="A10" s="209" t="s">
        <v>118</v>
      </c>
      <c r="B10" s="235" t="str">
        <f>'Bilan comptable'!$F$91</f>
        <v>VU</v>
      </c>
    </row>
    <row r="11" spans="1:2" ht="15">
      <c r="A11" s="209" t="s">
        <v>119</v>
      </c>
      <c r="B11" s="235" t="str">
        <f>'Bilan comptable'!$F$92</f>
        <v>KO</v>
      </c>
    </row>
    <row r="12" spans="1:2" ht="15">
      <c r="A12" s="209" t="s">
        <v>120</v>
      </c>
      <c r="B12" s="235" t="str">
        <f>'Bilan comptable'!$F$93</f>
        <v>VU</v>
      </c>
    </row>
    <row r="13" spans="1:2" ht="15">
      <c r="A13" s="209" t="s">
        <v>121</v>
      </c>
      <c r="B13" s="235" t="str">
        <f>'Bilan comptable'!$F$94</f>
        <v>VU</v>
      </c>
    </row>
    <row r="14" spans="1:2" ht="15">
      <c r="A14" s="209" t="s">
        <v>122</v>
      </c>
      <c r="B14" s="235" t="str">
        <f>'Bilan comptable'!$F$95</f>
        <v>VU</v>
      </c>
    </row>
    <row r="15" spans="1:2" ht="15">
      <c r="A15" s="209" t="s">
        <v>123</v>
      </c>
      <c r="B15" s="235" t="str">
        <f>'Bilan comptable'!$F$96</f>
        <v>VU</v>
      </c>
    </row>
    <row r="16" spans="1:2" ht="15">
      <c r="A16" s="209" t="s">
        <v>124</v>
      </c>
      <c r="B16" s="235" t="str">
        <f>'Bilan comptable'!$F$97</f>
        <v>VU</v>
      </c>
    </row>
    <row r="17" spans="1:2" ht="15">
      <c r="A17" s="209" t="s">
        <v>125</v>
      </c>
      <c r="B17" s="235" t="str">
        <f>'Bilan comptable'!$F$98</f>
        <v>VU</v>
      </c>
    </row>
    <row r="18" spans="1:2" ht="15.75" thickBot="1">
      <c r="A18" s="209" t="s">
        <v>162</v>
      </c>
      <c r="B18" s="235" t="str">
        <f>'Bilan comptable'!$F$99</f>
        <v>VU</v>
      </c>
    </row>
    <row r="19" spans="1:2" ht="15">
      <c r="A19" s="211"/>
      <c r="B19" s="235"/>
    </row>
    <row r="20" spans="1:2" ht="15.75" thickBot="1">
      <c r="A20" s="208" t="s">
        <v>126</v>
      </c>
      <c r="B20" s="235"/>
    </row>
    <row r="21" spans="1:2" ht="15">
      <c r="A21" s="211" t="s">
        <v>127</v>
      </c>
      <c r="B21" s="236">
        <f>'Bilan comptable'!$H$65</f>
        <v>0</v>
      </c>
    </row>
    <row r="22" spans="1:2" ht="15">
      <c r="A22" s="209" t="s">
        <v>128</v>
      </c>
      <c r="B22" s="236">
        <f>'Bilan comptable'!$I$65</f>
        <v>0</v>
      </c>
    </row>
    <row r="23" spans="1:2" ht="15">
      <c r="A23" s="209" t="s">
        <v>129</v>
      </c>
      <c r="B23" s="236">
        <f>'Bilan comptable'!$N$65</f>
        <v>0</v>
      </c>
    </row>
    <row r="24" spans="1:2" ht="15">
      <c r="A24" s="209" t="s">
        <v>130</v>
      </c>
      <c r="B24" s="236">
        <f>'Bilan comptable'!$O$65</f>
        <v>0</v>
      </c>
    </row>
    <row r="25" spans="1:2" ht="15">
      <c r="A25" s="209" t="s">
        <v>131</v>
      </c>
      <c r="B25" s="236">
        <f>'Bilan comptable'!$N$33</f>
        <v>0</v>
      </c>
    </row>
    <row r="26" spans="1:2" ht="15.75" thickBot="1">
      <c r="A26" s="212" t="s">
        <v>132</v>
      </c>
      <c r="B26" s="236">
        <f>'Bilan comptable'!$O$33</f>
        <v>0</v>
      </c>
    </row>
    <row r="27" spans="1:2" ht="15.75" thickBot="1">
      <c r="A27" s="212"/>
      <c r="B27" s="237"/>
    </row>
  </sheetData>
  <sheetProtection password="EAD6" sheet="1"/>
  <conditionalFormatting sqref="B5:B27">
    <cfRule type="containsText" priority="4" dxfId="4" operator="containsText" text="KO">
      <formula>NOT(ISERROR(SEARCH("KO",B5)))</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4"/>
  <dimension ref="A1:K19"/>
  <sheetViews>
    <sheetView showGridLines="0" zoomScalePageLayoutView="0" workbookViewId="0" topLeftCell="B1">
      <selection activeCell="E14" sqref="E14"/>
    </sheetView>
  </sheetViews>
  <sheetFormatPr defaultColWidth="11.421875" defaultRowHeight="15"/>
  <cols>
    <col min="1" max="1" width="32.28125" style="0" hidden="1" customWidth="1"/>
    <col min="2" max="2" width="5.28125" style="0" customWidth="1"/>
    <col min="3" max="3" width="45.421875" style="0" customWidth="1"/>
    <col min="4" max="4" width="32.421875" style="0" customWidth="1"/>
    <col min="5" max="5" width="12.8515625" style="0" customWidth="1"/>
    <col min="6" max="10" width="7.28125" style="0" customWidth="1"/>
    <col min="11" max="11" width="2.140625" style="0" customWidth="1"/>
    <col min="12" max="255" width="11.421875" style="0" customWidth="1"/>
  </cols>
  <sheetData>
    <row r="1" spans="1:11" ht="15.75" thickBot="1">
      <c r="A1" s="192" t="s">
        <v>103</v>
      </c>
      <c r="B1" s="191"/>
      <c r="C1" s="190"/>
      <c r="D1" s="190"/>
      <c r="E1" s="190"/>
      <c r="F1" s="190"/>
      <c r="G1" s="190"/>
      <c r="H1" s="190"/>
      <c r="I1" s="190"/>
      <c r="J1" s="190"/>
      <c r="K1" s="189"/>
    </row>
    <row r="2" spans="1:11" ht="38.25" customHeight="1" thickBot="1">
      <c r="A2" s="183"/>
      <c r="B2" s="188"/>
      <c r="C2" s="276" t="s">
        <v>90</v>
      </c>
      <c r="D2" s="277"/>
      <c r="E2" s="277"/>
      <c r="F2" s="277"/>
      <c r="G2" s="277"/>
      <c r="H2" s="277"/>
      <c r="I2" s="277"/>
      <c r="J2" s="278"/>
      <c r="K2" s="187"/>
    </row>
    <row r="3" spans="1:11" ht="15">
      <c r="A3" s="183"/>
      <c r="B3" s="163"/>
      <c r="C3" s="186"/>
      <c r="D3" s="185"/>
      <c r="E3" s="185"/>
      <c r="F3" s="185"/>
      <c r="G3" s="185"/>
      <c r="H3" s="185"/>
      <c r="I3" s="185"/>
      <c r="J3" s="185"/>
      <c r="K3" s="184"/>
    </row>
    <row r="4" spans="1:11" ht="15">
      <c r="A4" s="183"/>
      <c r="B4" s="163"/>
      <c r="C4" s="181" t="s">
        <v>89</v>
      </c>
      <c r="D4" s="182"/>
      <c r="E4" s="180"/>
      <c r="F4" s="180"/>
      <c r="G4" s="180"/>
      <c r="H4" s="180"/>
      <c r="I4" s="180"/>
      <c r="J4" s="180"/>
      <c r="K4" s="179"/>
    </row>
    <row r="5" spans="1:11" ht="15">
      <c r="A5" s="171"/>
      <c r="B5" s="163"/>
      <c r="C5" s="181"/>
      <c r="D5" s="180"/>
      <c r="E5" s="180"/>
      <c r="F5" s="180"/>
      <c r="G5" s="180"/>
      <c r="H5" s="180"/>
      <c r="I5" s="180"/>
      <c r="J5" s="180"/>
      <c r="K5" s="179"/>
    </row>
    <row r="6" spans="1:11" ht="15">
      <c r="A6" s="171"/>
      <c r="B6" s="163"/>
      <c r="C6" s="175" t="s">
        <v>88</v>
      </c>
      <c r="D6" s="178"/>
      <c r="E6" s="175"/>
      <c r="F6" s="175"/>
      <c r="G6" s="175"/>
      <c r="H6" s="175"/>
      <c r="I6" s="175"/>
      <c r="J6" s="175"/>
      <c r="K6" s="160"/>
    </row>
    <row r="7" spans="1:11" ht="15">
      <c r="A7" s="171"/>
      <c r="B7" s="163"/>
      <c r="C7" s="175"/>
      <c r="D7" s="175"/>
      <c r="E7" s="175"/>
      <c r="F7" s="175"/>
      <c r="G7" s="175"/>
      <c r="H7" s="175"/>
      <c r="I7" s="175"/>
      <c r="J7" s="175"/>
      <c r="K7" s="160"/>
    </row>
    <row r="8" spans="1:11" ht="15">
      <c r="A8" s="171"/>
      <c r="B8" s="163"/>
      <c r="C8" s="175" t="s">
        <v>87</v>
      </c>
      <c r="D8" s="279"/>
      <c r="E8" s="280"/>
      <c r="F8" s="280"/>
      <c r="G8" s="280"/>
      <c r="H8" s="280"/>
      <c r="I8" s="280"/>
      <c r="J8" s="281"/>
      <c r="K8" s="160"/>
    </row>
    <row r="9" spans="1:11" ht="15">
      <c r="A9" s="171"/>
      <c r="B9" s="163"/>
      <c r="C9" s="175"/>
      <c r="D9" s="175"/>
      <c r="E9" s="175"/>
      <c r="F9" s="177"/>
      <c r="G9" s="177"/>
      <c r="H9" s="177"/>
      <c r="I9" s="177"/>
      <c r="J9" s="177"/>
      <c r="K9" s="160"/>
    </row>
    <row r="10" spans="1:11" ht="15">
      <c r="A10" s="171"/>
      <c r="B10" s="163"/>
      <c r="C10" s="175"/>
      <c r="D10" s="175"/>
      <c r="E10" s="175"/>
      <c r="F10" s="177"/>
      <c r="G10" s="177"/>
      <c r="H10" s="177"/>
      <c r="I10" s="177"/>
      <c r="J10" s="177"/>
      <c r="K10" s="160"/>
    </row>
    <row r="11" spans="1:11" ht="15">
      <c r="A11" s="171"/>
      <c r="B11" s="163"/>
      <c r="C11" s="176" t="s">
        <v>86</v>
      </c>
      <c r="D11" s="175"/>
      <c r="E11" s="161"/>
      <c r="F11" s="161"/>
      <c r="G11" s="161"/>
      <c r="H11" s="161"/>
      <c r="I11" s="175"/>
      <c r="J11" s="175"/>
      <c r="K11" s="160"/>
    </row>
    <row r="12" spans="1:11" ht="15.75" thickBot="1">
      <c r="A12" s="171"/>
      <c r="B12" s="163"/>
      <c r="C12" s="175"/>
      <c r="D12" s="175"/>
      <c r="E12" s="161"/>
      <c r="F12" s="161"/>
      <c r="G12" s="161"/>
      <c r="H12" s="161"/>
      <c r="I12" s="161"/>
      <c r="J12" s="161"/>
      <c r="K12" s="160"/>
    </row>
    <row r="13" spans="1:11" ht="23.25" thickBot="1">
      <c r="A13" s="171"/>
      <c r="B13" s="163"/>
      <c r="C13" s="174" t="s">
        <v>85</v>
      </c>
      <c r="D13" s="173" t="s">
        <v>84</v>
      </c>
      <c r="E13" s="172" t="s">
        <v>83</v>
      </c>
      <c r="F13" s="161"/>
      <c r="G13" s="161"/>
      <c r="H13" s="161"/>
      <c r="I13" s="161"/>
      <c r="J13" s="161"/>
      <c r="K13" s="160"/>
    </row>
    <row r="14" spans="1:11" ht="15">
      <c r="A14" s="171"/>
      <c r="B14" s="163"/>
      <c r="C14" s="170"/>
      <c r="D14" s="169"/>
      <c r="E14" s="168"/>
      <c r="F14" s="161"/>
      <c r="G14" s="161"/>
      <c r="H14" s="161"/>
      <c r="I14" s="161"/>
      <c r="J14" s="161"/>
      <c r="K14" s="160"/>
    </row>
    <row r="15" spans="1:11" ht="15.75" thickBot="1">
      <c r="A15" s="167"/>
      <c r="B15" s="163"/>
      <c r="C15" s="166"/>
      <c r="D15" s="165"/>
      <c r="E15" s="164"/>
      <c r="F15" s="161"/>
      <c r="G15" s="161"/>
      <c r="H15" s="161"/>
      <c r="I15" s="161"/>
      <c r="J15" s="161"/>
      <c r="K15" s="160"/>
    </row>
    <row r="16" spans="2:11" ht="15">
      <c r="B16" s="163"/>
      <c r="C16" s="162"/>
      <c r="D16" s="162"/>
      <c r="E16" s="162"/>
      <c r="F16" s="161"/>
      <c r="G16" s="161"/>
      <c r="H16" s="161"/>
      <c r="I16" s="161"/>
      <c r="J16" s="161"/>
      <c r="K16" s="160"/>
    </row>
    <row r="17" spans="2:11" ht="15">
      <c r="B17" s="163"/>
      <c r="C17" s="162"/>
      <c r="D17" s="162"/>
      <c r="E17" s="162"/>
      <c r="F17" s="161"/>
      <c r="G17" s="161"/>
      <c r="H17" s="161"/>
      <c r="I17" s="161"/>
      <c r="J17" s="161"/>
      <c r="K17" s="160"/>
    </row>
    <row r="18" spans="2:11" ht="15">
      <c r="B18" s="163"/>
      <c r="C18" s="162"/>
      <c r="D18" s="162"/>
      <c r="E18" s="162"/>
      <c r="F18" s="161"/>
      <c r="G18" s="161"/>
      <c r="H18" s="161"/>
      <c r="I18" s="161"/>
      <c r="J18" s="161"/>
      <c r="K18" s="160"/>
    </row>
    <row r="19" spans="2:11" ht="15.75" thickBot="1">
      <c r="B19" s="159"/>
      <c r="C19" s="158"/>
      <c r="D19" s="158"/>
      <c r="E19" s="158"/>
      <c r="F19" s="158"/>
      <c r="G19" s="158"/>
      <c r="H19" s="158"/>
      <c r="I19" s="158"/>
      <c r="J19" s="158"/>
      <c r="K19" s="157"/>
    </row>
  </sheetData>
  <sheetProtection password="EAD6" sheet="1" objects="1"/>
  <mergeCells count="2">
    <mergeCell ref="C2:J2"/>
    <mergeCell ref="D8:J8"/>
  </mergeCells>
  <dataValidations count="2">
    <dataValidation type="textLength" operator="equal" allowBlank="1" showInputMessage="1" showErrorMessage="1" error="Veuillez saisir un n° finess de 9 caractères (sans espace, tiret, ...)" sqref="D6">
      <formula1>9</formula1>
    </dataValidation>
    <dataValidation type="whole" allowBlank="1" showInputMessage="1" showErrorMessage="1" error="Veuillez saisir une année." sqref="D4">
      <formula1>2010</formula1>
      <formula2>2030</formula2>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sheetPr codeName="Feuil5"/>
  <dimension ref="A1:BT100"/>
  <sheetViews>
    <sheetView showGridLines="0" zoomScalePageLayoutView="85" workbookViewId="0" topLeftCell="A1">
      <selection activeCell="M30" sqref="M30"/>
    </sheetView>
  </sheetViews>
  <sheetFormatPr defaultColWidth="11.421875" defaultRowHeight="15"/>
  <cols>
    <col min="1" max="1" width="3.140625" style="154" customWidth="1"/>
    <col min="2" max="2" width="3.00390625" style="154" bestFit="1" customWidth="1"/>
    <col min="3" max="4" width="2.57421875" style="154" customWidth="1"/>
    <col min="5" max="5" width="49.00390625" style="154" customWidth="1"/>
    <col min="6" max="6" width="17.57421875" style="155" customWidth="1"/>
    <col min="7" max="7" width="15.8515625" style="155" customWidth="1"/>
    <col min="8" max="8" width="15.57421875" style="155" customWidth="1"/>
    <col min="9" max="9" width="15.8515625" style="155" customWidth="1"/>
    <col min="10" max="10" width="3.7109375" style="154" customWidth="1"/>
    <col min="11" max="12" width="2.421875" style="154" customWidth="1"/>
    <col min="13" max="13" width="69.57421875" style="154" customWidth="1"/>
    <col min="14" max="15" width="15.8515625" style="156" customWidth="1"/>
    <col min="16" max="16" width="7.00390625" style="154" customWidth="1"/>
    <col min="17" max="17" width="9.8515625" style="26" customWidth="1"/>
    <col min="18" max="18" width="10.421875" style="26" customWidth="1"/>
    <col min="19" max="20" width="9.57421875" style="9" customWidth="1"/>
    <col min="21" max="72" width="11.421875" style="9" customWidth="1"/>
    <col min="73" max="16384" width="11.421875" style="10" customWidth="1"/>
  </cols>
  <sheetData>
    <row r="1" spans="1:18" ht="15" customHeight="1">
      <c r="A1" s="1"/>
      <c r="B1" s="2"/>
      <c r="C1" s="3"/>
      <c r="D1" s="4"/>
      <c r="E1" s="5"/>
      <c r="F1" s="4"/>
      <c r="G1" s="4"/>
      <c r="H1" s="4"/>
      <c r="I1" s="4"/>
      <c r="J1" s="4"/>
      <c r="K1" s="4"/>
      <c r="L1" s="4"/>
      <c r="M1" s="4"/>
      <c r="N1" s="6"/>
      <c r="O1" s="6"/>
      <c r="P1" s="7"/>
      <c r="Q1" s="8"/>
      <c r="R1" s="8"/>
    </row>
    <row r="2" spans="1:18" ht="25.5" customHeight="1">
      <c r="A2" s="11"/>
      <c r="B2" s="308" t="s">
        <v>0</v>
      </c>
      <c r="C2" s="309"/>
      <c r="D2" s="309"/>
      <c r="E2" s="310"/>
      <c r="F2" s="311"/>
      <c r="G2" s="312"/>
      <c r="H2" s="313"/>
      <c r="I2" s="12"/>
      <c r="J2" s="12"/>
      <c r="K2" s="12"/>
      <c r="L2" s="12"/>
      <c r="M2" s="12"/>
      <c r="N2" s="13"/>
      <c r="O2" s="13"/>
      <c r="P2" s="14"/>
      <c r="Q2" s="8"/>
      <c r="R2" s="8"/>
    </row>
    <row r="3" spans="1:18" ht="25.5" customHeight="1">
      <c r="A3" s="11"/>
      <c r="B3" s="308" t="s">
        <v>1</v>
      </c>
      <c r="C3" s="309"/>
      <c r="D3" s="309"/>
      <c r="E3" s="310"/>
      <c r="F3" s="314"/>
      <c r="G3" s="315"/>
      <c r="H3" s="316"/>
      <c r="I3" s="12"/>
      <c r="J3" s="12"/>
      <c r="K3" s="12"/>
      <c r="L3" s="12"/>
      <c r="M3" s="12"/>
      <c r="N3" s="13"/>
      <c r="O3" s="13"/>
      <c r="P3" s="14"/>
      <c r="Q3" s="8"/>
      <c r="R3" s="8"/>
    </row>
    <row r="4" spans="1:18" ht="15" customHeight="1">
      <c r="A4" s="11"/>
      <c r="B4" s="15"/>
      <c r="C4" s="16"/>
      <c r="D4" s="12"/>
      <c r="E4" s="17"/>
      <c r="F4" s="12"/>
      <c r="G4" s="12"/>
      <c r="H4" s="12"/>
      <c r="I4" s="12"/>
      <c r="J4" s="12"/>
      <c r="K4" s="12"/>
      <c r="L4" s="12"/>
      <c r="M4" s="12"/>
      <c r="N4" s="13"/>
      <c r="O4" s="13"/>
      <c r="P4" s="14"/>
      <c r="Q4" s="8"/>
      <c r="R4" s="8"/>
    </row>
    <row r="5" spans="1:72" s="22" customFormat="1" ht="38.25" customHeight="1">
      <c r="A5" s="18"/>
      <c r="B5" s="317" t="s">
        <v>2</v>
      </c>
      <c r="C5" s="317"/>
      <c r="D5" s="317"/>
      <c r="E5" s="317"/>
      <c r="F5" s="317"/>
      <c r="G5" s="317"/>
      <c r="H5" s="317"/>
      <c r="I5" s="317"/>
      <c r="J5" s="317"/>
      <c r="K5" s="317"/>
      <c r="L5" s="317"/>
      <c r="M5" s="317"/>
      <c r="N5" s="317"/>
      <c r="O5" s="317"/>
      <c r="P5" s="19"/>
      <c r="Q5" s="20"/>
      <c r="R5" s="20"/>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row>
    <row r="6" spans="1:16" ht="12.75">
      <c r="A6" s="11"/>
      <c r="B6" s="23"/>
      <c r="C6" s="24"/>
      <c r="D6" s="24"/>
      <c r="E6" s="24"/>
      <c r="F6" s="25"/>
      <c r="G6" s="25"/>
      <c r="H6" s="25"/>
      <c r="I6" s="25"/>
      <c r="J6" s="24"/>
      <c r="K6" s="24"/>
      <c r="L6" s="24"/>
      <c r="M6" s="24"/>
      <c r="N6" s="13"/>
      <c r="O6" s="13"/>
      <c r="P6" s="14"/>
    </row>
    <row r="7" spans="1:72" s="31" customFormat="1" ht="12.75" thickBot="1">
      <c r="A7" s="27"/>
      <c r="B7" s="318"/>
      <c r="C7" s="318" t="s">
        <v>3</v>
      </c>
      <c r="D7" s="318"/>
      <c r="E7" s="318"/>
      <c r="F7" s="318"/>
      <c r="G7" s="318"/>
      <c r="H7" s="318"/>
      <c r="I7" s="318"/>
      <c r="J7" s="318"/>
      <c r="K7" s="318"/>
      <c r="L7" s="318"/>
      <c r="M7" s="318"/>
      <c r="N7" s="318"/>
      <c r="O7" s="318"/>
      <c r="P7" s="28"/>
      <c r="Q7" s="29"/>
      <c r="R7" s="29"/>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row>
    <row r="8" spans="1:72" s="37" customFormat="1" ht="15.75" customHeight="1" thickBot="1">
      <c r="A8" s="32"/>
      <c r="B8" s="293" t="s">
        <v>4</v>
      </c>
      <c r="C8" s="294"/>
      <c r="D8" s="294"/>
      <c r="E8" s="295"/>
      <c r="F8" s="299" t="str">
        <f>IF('Page de garde'!$D$4="","31 décembre N","31 décembre "&amp;'Page de garde'!$D$4)</f>
        <v>31 décembre N</v>
      </c>
      <c r="G8" s="300"/>
      <c r="H8" s="301"/>
      <c r="I8" s="33" t="str">
        <f>IF('Page de garde'!$D$4="","31 déc. N-1","31 déc. "&amp;'Page de garde'!$D$4-1)</f>
        <v>31 déc. N-1</v>
      </c>
      <c r="J8" s="293" t="s">
        <v>5</v>
      </c>
      <c r="K8" s="294"/>
      <c r="L8" s="294"/>
      <c r="M8" s="295"/>
      <c r="N8" s="302" t="str">
        <f>IF('Page de garde'!$D$4="","31 déc. N","31 déc. "&amp;'Page de garde'!$D$4)</f>
        <v>31 déc. N</v>
      </c>
      <c r="O8" s="304" t="str">
        <f>IF('Page de garde'!$D$4="","31 déc. N-1","31 déc. "&amp;'Page de garde'!$D$4-1)</f>
        <v>31 déc. N-1</v>
      </c>
      <c r="P8" s="34"/>
      <c r="Q8" s="35"/>
      <c r="R8" s="35"/>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row>
    <row r="9" spans="1:72" s="37" customFormat="1" ht="31.5" customHeight="1" thickBot="1">
      <c r="A9" s="32"/>
      <c r="B9" s="296"/>
      <c r="C9" s="297"/>
      <c r="D9" s="297"/>
      <c r="E9" s="298"/>
      <c r="F9" s="38" t="s">
        <v>6</v>
      </c>
      <c r="G9" s="39" t="s">
        <v>7</v>
      </c>
      <c r="H9" s="40" t="s">
        <v>8</v>
      </c>
      <c r="I9" s="41" t="s">
        <v>8</v>
      </c>
      <c r="J9" s="296"/>
      <c r="K9" s="297"/>
      <c r="L9" s="297"/>
      <c r="M9" s="298"/>
      <c r="N9" s="303"/>
      <c r="O9" s="305"/>
      <c r="P9" s="34"/>
      <c r="Q9" s="35"/>
      <c r="R9" s="35"/>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row>
    <row r="10" spans="1:72" s="37" customFormat="1" ht="12.75">
      <c r="A10" s="32"/>
      <c r="B10" s="205"/>
      <c r="C10" s="224" t="s">
        <v>9</v>
      </c>
      <c r="D10" s="42"/>
      <c r="E10" s="42"/>
      <c r="F10" s="61"/>
      <c r="G10" s="61"/>
      <c r="H10" s="53">
        <f>F10-G10</f>
        <v>0</v>
      </c>
      <c r="I10" s="61"/>
      <c r="J10" s="43"/>
      <c r="K10" s="42"/>
      <c r="L10" s="42"/>
      <c r="M10" s="44"/>
      <c r="N10" s="45"/>
      <c r="O10" s="46"/>
      <c r="P10" s="47"/>
      <c r="Q10" s="35"/>
      <c r="R10" s="35"/>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row>
    <row r="11" spans="1:72" s="58" customFormat="1" ht="12">
      <c r="A11" s="48"/>
      <c r="B11" s="48"/>
      <c r="C11" s="49" t="s">
        <v>91</v>
      </c>
      <c r="D11" s="50"/>
      <c r="E11" s="51"/>
      <c r="F11" s="52"/>
      <c r="G11" s="53"/>
      <c r="H11" s="53"/>
      <c r="I11" s="54"/>
      <c r="J11" s="48"/>
      <c r="K11" s="49" t="s">
        <v>10</v>
      </c>
      <c r="L11" s="50"/>
      <c r="M11" s="51"/>
      <c r="N11" s="52"/>
      <c r="O11" s="55"/>
      <c r="P11" s="47"/>
      <c r="Q11" s="56"/>
      <c r="R11" s="56"/>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row>
    <row r="12" spans="1:72" s="58" customFormat="1" ht="12">
      <c r="A12" s="48"/>
      <c r="B12" s="48"/>
      <c r="C12" s="102"/>
      <c r="D12" s="225" t="s">
        <v>134</v>
      </c>
      <c r="E12" s="102"/>
      <c r="F12" s="61"/>
      <c r="G12" s="61"/>
      <c r="H12" s="53">
        <f>F12-G12</f>
        <v>0</v>
      </c>
      <c r="I12" s="61"/>
      <c r="J12" s="48"/>
      <c r="K12" s="49"/>
      <c r="L12" s="50" t="s">
        <v>12</v>
      </c>
      <c r="M12" s="60"/>
      <c r="N12" s="61"/>
      <c r="O12" s="61"/>
      <c r="P12" s="47"/>
      <c r="Q12" s="56"/>
      <c r="R12" s="56"/>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row>
    <row r="13" spans="1:72" s="58" customFormat="1" ht="12">
      <c r="A13" s="48"/>
      <c r="B13" s="48"/>
      <c r="C13" s="50"/>
      <c r="D13" s="50" t="s">
        <v>11</v>
      </c>
      <c r="E13" s="51"/>
      <c r="F13" s="71">
        <f>SUM(F14:F21)</f>
        <v>0</v>
      </c>
      <c r="G13" s="91">
        <f>SUM(G14:G21)</f>
        <v>0</v>
      </c>
      <c r="H13" s="91">
        <f aca="true" t="shared" si="0" ref="H13:H36">F13-G13</f>
        <v>0</v>
      </c>
      <c r="I13" s="193">
        <f>SUM(I14:I21)</f>
        <v>0</v>
      </c>
      <c r="J13" s="48"/>
      <c r="K13" s="50"/>
      <c r="L13" s="102"/>
      <c r="M13" s="64" t="s">
        <v>137</v>
      </c>
      <c r="N13" s="61"/>
      <c r="O13" s="61"/>
      <c r="P13" s="47"/>
      <c r="Q13" s="56"/>
      <c r="R13" s="56"/>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row>
    <row r="14" spans="1:72" s="58" customFormat="1" ht="12">
      <c r="A14" s="48"/>
      <c r="B14" s="48"/>
      <c r="C14" s="50"/>
      <c r="D14" s="50"/>
      <c r="E14" s="62" t="s">
        <v>13</v>
      </c>
      <c r="F14" s="61"/>
      <c r="G14" s="61"/>
      <c r="H14" s="53">
        <f>F14-G14</f>
        <v>0</v>
      </c>
      <c r="I14" s="61"/>
      <c r="J14" s="48"/>
      <c r="K14" s="50"/>
      <c r="L14" s="50" t="s">
        <v>14</v>
      </c>
      <c r="M14" s="60"/>
      <c r="N14" s="61"/>
      <c r="O14" s="61"/>
      <c r="P14" s="47"/>
      <c r="Q14" s="56"/>
      <c r="R14" s="56"/>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row>
    <row r="15" spans="1:72" s="58" customFormat="1" ht="12">
      <c r="A15" s="48"/>
      <c r="B15" s="48"/>
      <c r="C15" s="50"/>
      <c r="D15" s="102"/>
      <c r="E15" s="226" t="s">
        <v>15</v>
      </c>
      <c r="F15" s="61"/>
      <c r="G15" s="61"/>
      <c r="H15" s="53">
        <f t="shared" si="0"/>
        <v>0</v>
      </c>
      <c r="I15" s="61"/>
      <c r="J15" s="48"/>
      <c r="K15" s="50"/>
      <c r="L15" s="51" t="s">
        <v>16</v>
      </c>
      <c r="M15" s="102"/>
      <c r="N15" s="61"/>
      <c r="O15" s="61"/>
      <c r="P15" s="47"/>
      <c r="Q15" s="56"/>
      <c r="R15" s="56"/>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row>
    <row r="16" spans="1:72" s="58" customFormat="1" ht="12">
      <c r="A16" s="48"/>
      <c r="B16" s="48"/>
      <c r="C16" s="50"/>
      <c r="D16" s="102"/>
      <c r="E16" s="306" t="s">
        <v>17</v>
      </c>
      <c r="F16" s="282"/>
      <c r="G16" s="282"/>
      <c r="H16" s="307">
        <f t="shared" si="0"/>
        <v>0</v>
      </c>
      <c r="I16" s="283"/>
      <c r="J16" s="48"/>
      <c r="K16" s="50"/>
      <c r="L16" s="50" t="s">
        <v>18</v>
      </c>
      <c r="M16" s="51"/>
      <c r="N16" s="61"/>
      <c r="O16" s="61"/>
      <c r="P16" s="47"/>
      <c r="Q16" s="56"/>
      <c r="R16" s="56"/>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row>
    <row r="17" spans="1:72" s="58" customFormat="1" ht="12">
      <c r="A17" s="48"/>
      <c r="B17" s="48"/>
      <c r="C17" s="50"/>
      <c r="D17" s="102"/>
      <c r="E17" s="306"/>
      <c r="F17" s="282"/>
      <c r="G17" s="282"/>
      <c r="H17" s="307"/>
      <c r="I17" s="283"/>
      <c r="J17" s="48"/>
      <c r="K17" s="50"/>
      <c r="L17" s="227" t="s">
        <v>19</v>
      </c>
      <c r="M17" s="102"/>
      <c r="N17" s="63">
        <f>N18+N23</f>
        <v>0</v>
      </c>
      <c r="O17" s="63">
        <f>O18+O23</f>
        <v>0</v>
      </c>
      <c r="P17" s="47"/>
      <c r="Q17" s="56"/>
      <c r="R17" s="56"/>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row>
    <row r="18" spans="1:72" s="58" customFormat="1" ht="12">
      <c r="A18" s="48"/>
      <c r="B18" s="48"/>
      <c r="C18" s="50"/>
      <c r="D18" s="102"/>
      <c r="E18" s="226" t="s">
        <v>92</v>
      </c>
      <c r="F18" s="61"/>
      <c r="G18" s="61"/>
      <c r="H18" s="53">
        <f>F18-G18</f>
        <v>0</v>
      </c>
      <c r="I18" s="61"/>
      <c r="J18" s="48"/>
      <c r="K18" s="50"/>
      <c r="L18" s="50"/>
      <c r="M18" s="65" t="s">
        <v>149</v>
      </c>
      <c r="N18" s="63">
        <f>SUM(N19:N22)</f>
        <v>0</v>
      </c>
      <c r="O18" s="63">
        <f>SUM(O19:O22)</f>
        <v>0</v>
      </c>
      <c r="P18" s="47"/>
      <c r="Q18" s="56"/>
      <c r="R18" s="56"/>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row>
    <row r="19" spans="1:72" s="58" customFormat="1" ht="12">
      <c r="A19" s="48"/>
      <c r="B19" s="66"/>
      <c r="C19" s="64"/>
      <c r="D19" s="102"/>
      <c r="E19" s="226" t="s">
        <v>20</v>
      </c>
      <c r="F19" s="61"/>
      <c r="G19" s="61"/>
      <c r="H19" s="53">
        <f t="shared" si="0"/>
        <v>0</v>
      </c>
      <c r="I19" s="61"/>
      <c r="J19" s="48"/>
      <c r="K19" s="50"/>
      <c r="L19" s="50"/>
      <c r="M19" s="67" t="s">
        <v>146</v>
      </c>
      <c r="N19" s="221"/>
      <c r="O19" s="221"/>
      <c r="P19" s="47"/>
      <c r="Q19" s="56"/>
      <c r="R19" s="56"/>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row>
    <row r="20" spans="1:72" s="58" customFormat="1" ht="12">
      <c r="A20" s="48"/>
      <c r="B20" s="66"/>
      <c r="C20" s="64"/>
      <c r="D20" s="50"/>
      <c r="E20" s="62" t="s">
        <v>21</v>
      </c>
      <c r="F20" s="61"/>
      <c r="G20" s="61"/>
      <c r="H20" s="53">
        <f t="shared" si="0"/>
        <v>0</v>
      </c>
      <c r="I20" s="61"/>
      <c r="J20" s="48"/>
      <c r="K20" s="50"/>
      <c r="L20" s="50"/>
      <c r="M20" s="67" t="s">
        <v>23</v>
      </c>
      <c r="N20" s="221"/>
      <c r="O20" s="221"/>
      <c r="P20" s="47"/>
      <c r="Q20" s="56"/>
      <c r="R20" s="56"/>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row>
    <row r="21" spans="1:72" s="58" customFormat="1" ht="12">
      <c r="A21" s="48"/>
      <c r="B21" s="66"/>
      <c r="C21" s="102"/>
      <c r="D21" s="102"/>
      <c r="E21" s="62" t="s">
        <v>22</v>
      </c>
      <c r="F21" s="61"/>
      <c r="G21" s="61"/>
      <c r="H21" s="53">
        <f t="shared" si="0"/>
        <v>0</v>
      </c>
      <c r="I21" s="61"/>
      <c r="J21" s="48"/>
      <c r="K21" s="50"/>
      <c r="L21" s="102"/>
      <c r="M21" s="228" t="s">
        <v>25</v>
      </c>
      <c r="N21" s="221"/>
      <c r="O21" s="221"/>
      <c r="P21" s="47"/>
      <c r="Q21" s="56"/>
      <c r="R21" s="56"/>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row>
    <row r="22" spans="1:72" s="58" customFormat="1" ht="12">
      <c r="A22" s="48"/>
      <c r="B22" s="66"/>
      <c r="C22" s="64"/>
      <c r="D22" s="50" t="s">
        <v>24</v>
      </c>
      <c r="E22" s="51"/>
      <c r="F22" s="71">
        <f>SUM(F23:F28)</f>
        <v>0</v>
      </c>
      <c r="G22" s="91">
        <f>SUM(G23:G28)</f>
        <v>0</v>
      </c>
      <c r="H22" s="91">
        <f>F22-G22</f>
        <v>0</v>
      </c>
      <c r="I22" s="193">
        <f>SUM(I23:I28)</f>
        <v>0</v>
      </c>
      <c r="J22" s="48"/>
      <c r="K22" s="50"/>
      <c r="L22" s="50"/>
      <c r="M22" s="228" t="s">
        <v>27</v>
      </c>
      <c r="N22" s="221"/>
      <c r="O22" s="221"/>
      <c r="P22" s="47"/>
      <c r="Q22" s="56"/>
      <c r="R22" s="56"/>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row>
    <row r="23" spans="1:72" s="58" customFormat="1" ht="12">
      <c r="A23" s="48"/>
      <c r="B23" s="66"/>
      <c r="C23" s="64"/>
      <c r="D23" s="68"/>
      <c r="E23" s="69" t="s">
        <v>26</v>
      </c>
      <c r="F23" s="61"/>
      <c r="G23" s="61"/>
      <c r="H23" s="53">
        <f t="shared" si="0"/>
        <v>0</v>
      </c>
      <c r="I23" s="61"/>
      <c r="J23" s="48"/>
      <c r="K23" s="50"/>
      <c r="L23" s="50"/>
      <c r="M23" s="70" t="s">
        <v>29</v>
      </c>
      <c r="N23" s="221"/>
      <c r="O23" s="221"/>
      <c r="P23" s="47"/>
      <c r="Q23" s="56"/>
      <c r="R23" s="56"/>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row>
    <row r="24" spans="1:72" s="58" customFormat="1" ht="12">
      <c r="A24" s="48"/>
      <c r="B24" s="66"/>
      <c r="C24" s="64"/>
      <c r="D24" s="68"/>
      <c r="E24" s="69" t="s">
        <v>28</v>
      </c>
      <c r="F24" s="61"/>
      <c r="G24" s="61"/>
      <c r="H24" s="53">
        <f t="shared" si="0"/>
        <v>0</v>
      </c>
      <c r="I24" s="61"/>
      <c r="J24" s="48"/>
      <c r="K24" s="50"/>
      <c r="L24" s="50" t="s">
        <v>31</v>
      </c>
      <c r="M24" s="51"/>
      <c r="N24" s="71">
        <f>SUM(N25:N30)</f>
        <v>0</v>
      </c>
      <c r="O24" s="71">
        <f>SUM(O25:O30)</f>
        <v>0</v>
      </c>
      <c r="P24" s="47"/>
      <c r="Q24" s="56"/>
      <c r="R24" s="56"/>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row>
    <row r="25" spans="1:72" s="58" customFormat="1" ht="12">
      <c r="A25" s="48"/>
      <c r="B25" s="66"/>
      <c r="C25" s="64"/>
      <c r="D25" s="68"/>
      <c r="E25" s="69" t="s">
        <v>30</v>
      </c>
      <c r="F25" s="61"/>
      <c r="G25" s="61"/>
      <c r="H25" s="53">
        <f t="shared" si="0"/>
        <v>0</v>
      </c>
      <c r="I25" s="61"/>
      <c r="J25" s="48"/>
      <c r="K25" s="50"/>
      <c r="L25" s="50"/>
      <c r="M25" s="70" t="s">
        <v>33</v>
      </c>
      <c r="N25" s="221"/>
      <c r="O25" s="221"/>
      <c r="P25" s="47"/>
      <c r="Q25" s="56"/>
      <c r="R25" s="56"/>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row>
    <row r="26" spans="1:72" s="58" customFormat="1" ht="12">
      <c r="A26" s="48"/>
      <c r="B26" s="48"/>
      <c r="C26" s="64"/>
      <c r="D26" s="68"/>
      <c r="E26" s="69" t="s">
        <v>32</v>
      </c>
      <c r="F26" s="61"/>
      <c r="G26" s="61"/>
      <c r="H26" s="53">
        <f t="shared" si="0"/>
        <v>0</v>
      </c>
      <c r="I26" s="61"/>
      <c r="J26" s="48"/>
      <c r="K26" s="50"/>
      <c r="L26" s="64"/>
      <c r="M26" s="70" t="s">
        <v>34</v>
      </c>
      <c r="N26" s="221"/>
      <c r="O26" s="221"/>
      <c r="P26" s="47"/>
      <c r="Q26" s="56"/>
      <c r="R26" s="56"/>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row>
    <row r="27" spans="1:72" s="58" customFormat="1" ht="12">
      <c r="A27" s="48"/>
      <c r="B27" s="48"/>
      <c r="C27" s="50"/>
      <c r="D27" s="68"/>
      <c r="E27" s="72" t="s">
        <v>140</v>
      </c>
      <c r="F27" s="61"/>
      <c r="G27" s="61"/>
      <c r="H27" s="53">
        <f t="shared" si="0"/>
        <v>0</v>
      </c>
      <c r="I27" s="61"/>
      <c r="J27" s="48"/>
      <c r="K27" s="50"/>
      <c r="L27" s="64"/>
      <c r="M27" s="284" t="s">
        <v>35</v>
      </c>
      <c r="N27" s="282"/>
      <c r="O27" s="283"/>
      <c r="P27" s="47"/>
      <c r="Q27" s="56"/>
      <c r="R27" s="56"/>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row>
    <row r="28" spans="1:72" s="58" customFormat="1" ht="12" customHeight="1">
      <c r="A28" s="48"/>
      <c r="B28" s="48"/>
      <c r="C28" s="50"/>
      <c r="D28" s="102"/>
      <c r="E28" s="226" t="s">
        <v>22</v>
      </c>
      <c r="F28" s="61"/>
      <c r="G28" s="61"/>
      <c r="H28" s="53">
        <f>F28-G28</f>
        <v>0</v>
      </c>
      <c r="I28" s="61"/>
      <c r="J28" s="48"/>
      <c r="K28" s="50"/>
      <c r="L28" s="64"/>
      <c r="M28" s="284"/>
      <c r="N28" s="282"/>
      <c r="O28" s="283"/>
      <c r="P28" s="47"/>
      <c r="Q28" s="73"/>
      <c r="R28" s="56"/>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row>
    <row r="29" spans="1:72" s="58" customFormat="1" ht="12">
      <c r="A29" s="48"/>
      <c r="B29" s="48"/>
      <c r="C29" s="50"/>
      <c r="D29" s="50" t="s">
        <v>93</v>
      </c>
      <c r="E29" s="51"/>
      <c r="F29" s="71">
        <f>SUM(F30:F36)</f>
        <v>0</v>
      </c>
      <c r="G29" s="91">
        <f>SUM(G30:G36)</f>
        <v>0</v>
      </c>
      <c r="H29" s="91">
        <f t="shared" si="0"/>
        <v>0</v>
      </c>
      <c r="I29" s="193">
        <f>SUM(I30:I36)</f>
        <v>0</v>
      </c>
      <c r="J29" s="48"/>
      <c r="K29" s="50"/>
      <c r="L29" s="64"/>
      <c r="M29" s="70" t="s">
        <v>36</v>
      </c>
      <c r="N29" s="221"/>
      <c r="O29" s="221"/>
      <c r="P29" s="47"/>
      <c r="Q29" s="56"/>
      <c r="R29" s="56"/>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row>
    <row r="30" spans="1:72" s="58" customFormat="1" ht="12">
      <c r="A30" s="48"/>
      <c r="B30" s="48"/>
      <c r="C30" s="50"/>
      <c r="D30" s="50"/>
      <c r="E30" s="70" t="s">
        <v>94</v>
      </c>
      <c r="F30" s="61"/>
      <c r="G30" s="61"/>
      <c r="H30" s="53">
        <f t="shared" si="0"/>
        <v>0</v>
      </c>
      <c r="I30" s="61"/>
      <c r="J30" s="48"/>
      <c r="K30" s="64"/>
      <c r="L30" s="50"/>
      <c r="M30" s="70" t="s">
        <v>37</v>
      </c>
      <c r="N30" s="221"/>
      <c r="O30" s="221"/>
      <c r="P30" s="47"/>
      <c r="Q30" s="56"/>
      <c r="R30" s="56"/>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row>
    <row r="31" spans="1:72" s="58" customFormat="1" ht="12" customHeight="1">
      <c r="A31" s="48"/>
      <c r="B31" s="48"/>
      <c r="C31" s="50"/>
      <c r="D31" s="50"/>
      <c r="E31" s="226" t="s">
        <v>95</v>
      </c>
      <c r="F31" s="61"/>
      <c r="G31" s="61"/>
      <c r="H31" s="53">
        <f t="shared" si="0"/>
        <v>0</v>
      </c>
      <c r="I31" s="61"/>
      <c r="J31" s="48"/>
      <c r="K31" s="64"/>
      <c r="L31" s="51" t="s">
        <v>39</v>
      </c>
      <c r="M31" s="74"/>
      <c r="N31" s="221"/>
      <c r="O31" s="221"/>
      <c r="P31" s="47"/>
      <c r="Q31" s="56"/>
      <c r="R31" s="56"/>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row>
    <row r="32" spans="1:72" s="58" customFormat="1" ht="12">
      <c r="A32" s="48"/>
      <c r="B32" s="48"/>
      <c r="C32" s="50"/>
      <c r="D32" s="50"/>
      <c r="E32" s="226" t="s">
        <v>141</v>
      </c>
      <c r="F32" s="61"/>
      <c r="G32" s="61"/>
      <c r="H32" s="53">
        <f t="shared" si="0"/>
        <v>0</v>
      </c>
      <c r="I32" s="61"/>
      <c r="J32" s="48"/>
      <c r="K32" s="64"/>
      <c r="L32" s="51" t="s">
        <v>160</v>
      </c>
      <c r="M32" s="51"/>
      <c r="N32" s="221"/>
      <c r="O32" s="221"/>
      <c r="P32" s="47"/>
      <c r="Q32" s="56"/>
      <c r="R32" s="56"/>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row>
    <row r="33" spans="1:72" s="58" customFormat="1" ht="12">
      <c r="A33" s="48"/>
      <c r="B33" s="48"/>
      <c r="C33" s="50"/>
      <c r="D33" s="50"/>
      <c r="E33" s="226" t="s">
        <v>38</v>
      </c>
      <c r="F33" s="61"/>
      <c r="G33" s="61"/>
      <c r="H33" s="53">
        <f t="shared" si="0"/>
        <v>0</v>
      </c>
      <c r="I33" s="61"/>
      <c r="J33" s="48"/>
      <c r="K33" s="64"/>
      <c r="L33" s="50" t="s">
        <v>161</v>
      </c>
      <c r="M33" s="51"/>
      <c r="N33" s="221"/>
      <c r="O33" s="221"/>
      <c r="P33" s="47"/>
      <c r="Q33" s="56"/>
      <c r="R33" s="56"/>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row>
    <row r="34" spans="1:72" s="58" customFormat="1" ht="12" customHeight="1">
      <c r="A34" s="48"/>
      <c r="B34" s="48"/>
      <c r="C34" s="50"/>
      <c r="D34" s="102"/>
      <c r="E34" s="70" t="s">
        <v>40</v>
      </c>
      <c r="F34" s="61"/>
      <c r="G34" s="61"/>
      <c r="H34" s="53">
        <f>F34-G34</f>
        <v>0</v>
      </c>
      <c r="I34" s="61"/>
      <c r="J34" s="48"/>
      <c r="K34" s="50"/>
      <c r="L34" s="50" t="s">
        <v>150</v>
      </c>
      <c r="M34" s="51"/>
      <c r="N34" s="221"/>
      <c r="O34" s="221"/>
      <c r="P34" s="47"/>
      <c r="Q34" s="56"/>
      <c r="R34" s="56"/>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row>
    <row r="35" spans="1:72" s="58" customFormat="1" ht="12">
      <c r="A35" s="48"/>
      <c r="B35" s="48"/>
      <c r="C35" s="50"/>
      <c r="D35" s="50"/>
      <c r="E35" s="70" t="s">
        <v>41</v>
      </c>
      <c r="F35" s="61"/>
      <c r="G35" s="61"/>
      <c r="H35" s="53">
        <f t="shared" si="0"/>
        <v>0</v>
      </c>
      <c r="I35" s="61"/>
      <c r="J35" s="48"/>
      <c r="K35" s="50"/>
      <c r="L35" s="50" t="s">
        <v>43</v>
      </c>
      <c r="M35" s="51"/>
      <c r="N35" s="71">
        <f>SUM(N36:N39)</f>
        <v>0</v>
      </c>
      <c r="O35" s="71">
        <f>SUM(O36:O39)</f>
        <v>0</v>
      </c>
      <c r="P35" s="47"/>
      <c r="Q35" s="56"/>
      <c r="R35" s="56"/>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row>
    <row r="36" spans="1:72" s="58" customFormat="1" ht="12">
      <c r="A36" s="48"/>
      <c r="B36" s="48"/>
      <c r="C36" s="50"/>
      <c r="D36" s="50"/>
      <c r="E36" s="70" t="s">
        <v>42</v>
      </c>
      <c r="F36" s="61"/>
      <c r="G36" s="61"/>
      <c r="H36" s="53">
        <f t="shared" si="0"/>
        <v>0</v>
      </c>
      <c r="I36" s="61"/>
      <c r="J36" s="48"/>
      <c r="K36" s="50"/>
      <c r="L36" s="50"/>
      <c r="M36" s="70" t="s">
        <v>44</v>
      </c>
      <c r="N36" s="221"/>
      <c r="O36" s="221"/>
      <c r="P36" s="47"/>
      <c r="Q36" s="56"/>
      <c r="R36" s="56"/>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row>
    <row r="37" spans="1:72" s="58" customFormat="1" ht="12">
      <c r="A37" s="48"/>
      <c r="B37" s="75"/>
      <c r="C37" s="76"/>
      <c r="D37" s="76"/>
      <c r="E37" s="106"/>
      <c r="F37" s="77"/>
      <c r="G37" s="59"/>
      <c r="H37" s="59"/>
      <c r="I37" s="78"/>
      <c r="J37" s="48"/>
      <c r="K37" s="50"/>
      <c r="L37" s="50"/>
      <c r="M37" s="70" t="s">
        <v>45</v>
      </c>
      <c r="N37" s="221"/>
      <c r="O37" s="221"/>
      <c r="P37" s="47"/>
      <c r="Q37" s="56"/>
      <c r="R37" s="56"/>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row>
    <row r="38" spans="1:72" s="58" customFormat="1" ht="12">
      <c r="A38" s="48"/>
      <c r="B38" s="75"/>
      <c r="C38" s="76"/>
      <c r="D38" s="76"/>
      <c r="E38" s="106"/>
      <c r="F38" s="77"/>
      <c r="G38" s="59"/>
      <c r="H38" s="59"/>
      <c r="I38" s="78"/>
      <c r="J38" s="48"/>
      <c r="K38" s="50"/>
      <c r="L38" s="50"/>
      <c r="M38" s="70" t="s">
        <v>46</v>
      </c>
      <c r="N38" s="221"/>
      <c r="O38" s="221"/>
      <c r="P38" s="47"/>
      <c r="Q38" s="56"/>
      <c r="R38" s="56"/>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row>
    <row r="39" spans="1:72" s="58" customFormat="1" ht="12">
      <c r="A39" s="48"/>
      <c r="B39" s="75"/>
      <c r="C39" s="76"/>
      <c r="D39" s="76"/>
      <c r="E39" s="106"/>
      <c r="F39" s="77"/>
      <c r="G39" s="59"/>
      <c r="H39" s="59"/>
      <c r="I39" s="78"/>
      <c r="J39" s="48"/>
      <c r="K39" s="50"/>
      <c r="L39" s="50"/>
      <c r="M39" s="70" t="s">
        <v>47</v>
      </c>
      <c r="N39" s="221"/>
      <c r="O39" s="221"/>
      <c r="P39" s="47"/>
      <c r="Q39" s="56"/>
      <c r="R39" s="56"/>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row>
    <row r="40" spans="1:72" s="58" customFormat="1" ht="15" customHeight="1">
      <c r="A40" s="48"/>
      <c r="B40" s="79"/>
      <c r="C40" s="80"/>
      <c r="D40" s="81"/>
      <c r="E40" s="82" t="s">
        <v>48</v>
      </c>
      <c r="F40" s="83">
        <f>F10+F13+F22+F29</f>
        <v>0</v>
      </c>
      <c r="G40" s="83">
        <f>G10+G13+G22+G29</f>
        <v>0</v>
      </c>
      <c r="H40" s="83">
        <f>H10+H13+H22+H29</f>
        <v>0</v>
      </c>
      <c r="I40" s="83">
        <f>I10+I13+I22+I29</f>
        <v>0</v>
      </c>
      <c r="J40" s="95"/>
      <c r="K40" s="81"/>
      <c r="L40" s="81"/>
      <c r="M40" s="82" t="s">
        <v>48</v>
      </c>
      <c r="N40" s="98">
        <f>N12+SUM(N14:N16)+N17+N24+SUM(N31:N34)+N35</f>
        <v>0</v>
      </c>
      <c r="O40" s="98">
        <f>O12+SUM(O14:O16)+O17+O24+SUM(O31:O34)+O35</f>
        <v>0</v>
      </c>
      <c r="P40" s="47"/>
      <c r="Q40" s="56"/>
      <c r="R40" s="56"/>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row>
    <row r="41" spans="1:72" s="58" customFormat="1" ht="12" customHeight="1">
      <c r="A41" s="48"/>
      <c r="B41" s="86"/>
      <c r="C41" s="87" t="s">
        <v>49</v>
      </c>
      <c r="D41" s="88"/>
      <c r="E41" s="88"/>
      <c r="F41" s="238"/>
      <c r="G41" s="239"/>
      <c r="H41" s="239"/>
      <c r="I41" s="240"/>
      <c r="J41" s="48"/>
      <c r="K41" s="49" t="s">
        <v>50</v>
      </c>
      <c r="L41" s="89"/>
      <c r="M41" s="90"/>
      <c r="N41" s="52"/>
      <c r="O41" s="54"/>
      <c r="P41" s="47"/>
      <c r="Q41" s="56"/>
      <c r="R41" s="56"/>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row>
    <row r="42" spans="1:72" s="58" customFormat="1" ht="12" customHeight="1">
      <c r="A42" s="48"/>
      <c r="B42" s="48"/>
      <c r="C42" s="50"/>
      <c r="D42" s="50" t="s">
        <v>96</v>
      </c>
      <c r="E42" s="50"/>
      <c r="F42" s="71">
        <f>SUM(F44:F48)</f>
        <v>0</v>
      </c>
      <c r="G42" s="91">
        <f>SUM(G44:G48)</f>
        <v>0</v>
      </c>
      <c r="H42" s="91">
        <f>F42-G42</f>
        <v>0</v>
      </c>
      <c r="I42" s="193">
        <f>SUM(I44:I48)</f>
        <v>0</v>
      </c>
      <c r="J42" s="48"/>
      <c r="K42" s="102"/>
      <c r="L42" s="50" t="s">
        <v>51</v>
      </c>
      <c r="M42" s="102"/>
      <c r="N42" s="221"/>
      <c r="O42" s="221"/>
      <c r="P42" s="47"/>
      <c r="Q42" s="56"/>
      <c r="R42" s="56"/>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row>
    <row r="43" spans="1:72" s="58" customFormat="1" ht="11.25" customHeight="1">
      <c r="A43" s="48"/>
      <c r="B43" s="48"/>
      <c r="C43" s="50"/>
      <c r="D43" s="50"/>
      <c r="E43" s="194" t="s">
        <v>135</v>
      </c>
      <c r="F43" s="61"/>
      <c r="G43" s="61"/>
      <c r="H43" s="53">
        <f aca="true" t="shared" si="1" ref="H43:H63">F43-G43</f>
        <v>0</v>
      </c>
      <c r="I43" s="61"/>
      <c r="J43" s="48"/>
      <c r="K43" s="102"/>
      <c r="L43" s="50" t="s">
        <v>52</v>
      </c>
      <c r="M43" s="102"/>
      <c r="N43" s="221"/>
      <c r="O43" s="221"/>
      <c r="P43" s="47"/>
      <c r="Q43" s="56"/>
      <c r="R43" s="56"/>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row>
    <row r="44" spans="1:72" s="58" customFormat="1" ht="12">
      <c r="A44" s="48"/>
      <c r="B44" s="48"/>
      <c r="C44" s="50"/>
      <c r="D44" s="50"/>
      <c r="E44" s="92" t="s">
        <v>142</v>
      </c>
      <c r="F44" s="61"/>
      <c r="G44" s="61"/>
      <c r="H44" s="53">
        <f>F44-G44</f>
        <v>0</v>
      </c>
      <c r="I44" s="61"/>
      <c r="J44" s="95"/>
      <c r="K44" s="81"/>
      <c r="L44" s="81"/>
      <c r="M44" s="82" t="s">
        <v>54</v>
      </c>
      <c r="N44" s="98">
        <f>SUM(N42:N43)</f>
        <v>0</v>
      </c>
      <c r="O44" s="98">
        <f>SUM(O42:O43)</f>
        <v>0</v>
      </c>
      <c r="P44" s="47"/>
      <c r="Q44" s="56"/>
      <c r="R44" s="56"/>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row>
    <row r="45" spans="1:72" s="58" customFormat="1" ht="12">
      <c r="A45" s="48"/>
      <c r="B45" s="48"/>
      <c r="C45" s="50"/>
      <c r="D45" s="50"/>
      <c r="E45" s="92" t="s">
        <v>53</v>
      </c>
      <c r="F45" s="61"/>
      <c r="G45" s="61"/>
      <c r="H45" s="53">
        <f t="shared" si="1"/>
        <v>0</v>
      </c>
      <c r="I45" s="61"/>
      <c r="J45" s="48"/>
      <c r="K45" s="49" t="s">
        <v>56</v>
      </c>
      <c r="L45" s="102"/>
      <c r="M45" s="102"/>
      <c r="N45" s="238"/>
      <c r="O45" s="240"/>
      <c r="P45" s="47"/>
      <c r="Q45" s="56"/>
      <c r="R45" s="56"/>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row>
    <row r="46" spans="1:72" s="58" customFormat="1" ht="12">
      <c r="A46" s="48"/>
      <c r="B46" s="48"/>
      <c r="C46" s="50"/>
      <c r="D46" s="102"/>
      <c r="E46" s="92" t="s">
        <v>55</v>
      </c>
      <c r="F46" s="61"/>
      <c r="G46" s="61"/>
      <c r="H46" s="53">
        <f t="shared" si="1"/>
        <v>0</v>
      </c>
      <c r="I46" s="61"/>
      <c r="J46" s="48"/>
      <c r="K46" s="89"/>
      <c r="L46" s="102" t="s">
        <v>58</v>
      </c>
      <c r="M46" s="102"/>
      <c r="N46" s="221"/>
      <c r="O46" s="221"/>
      <c r="P46" s="47"/>
      <c r="Q46" s="56"/>
      <c r="R46" s="56"/>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row>
    <row r="47" spans="1:72" s="58" customFormat="1" ht="12">
      <c r="A47" s="48"/>
      <c r="B47" s="48"/>
      <c r="C47" s="50"/>
      <c r="D47" s="50"/>
      <c r="E47" s="92" t="s">
        <v>57</v>
      </c>
      <c r="F47" s="61"/>
      <c r="G47" s="61"/>
      <c r="H47" s="53">
        <f>F47-G47</f>
        <v>0</v>
      </c>
      <c r="I47" s="61"/>
      <c r="J47" s="48"/>
      <c r="K47" s="89"/>
      <c r="L47" s="229" t="s">
        <v>60</v>
      </c>
      <c r="M47" s="93"/>
      <c r="N47" s="221"/>
      <c r="O47" s="221"/>
      <c r="P47" s="47"/>
      <c r="Q47" s="56"/>
      <c r="R47" s="56"/>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row>
    <row r="48" spans="1:72" s="58" customFormat="1" ht="12">
      <c r="A48" s="48"/>
      <c r="B48" s="48"/>
      <c r="C48" s="50"/>
      <c r="D48" s="50"/>
      <c r="E48" s="92" t="s">
        <v>59</v>
      </c>
      <c r="F48" s="61"/>
      <c r="G48" s="61"/>
      <c r="H48" s="53">
        <f t="shared" si="1"/>
        <v>0</v>
      </c>
      <c r="I48" s="61"/>
      <c r="J48" s="95"/>
      <c r="K48" s="96"/>
      <c r="L48" s="97"/>
      <c r="M48" s="82" t="s">
        <v>62</v>
      </c>
      <c r="N48" s="98">
        <f>SUM(N46:N47)</f>
        <v>0</v>
      </c>
      <c r="O48" s="99">
        <f>SUM(O46:O47)</f>
        <v>0</v>
      </c>
      <c r="P48" s="47"/>
      <c r="Q48" s="56"/>
      <c r="R48" s="56"/>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row>
    <row r="49" spans="1:72" s="58" customFormat="1" ht="12">
      <c r="A49" s="48"/>
      <c r="B49" s="48"/>
      <c r="C49" s="50"/>
      <c r="D49" s="94" t="s">
        <v>61</v>
      </c>
      <c r="E49" s="94"/>
      <c r="F49" s="61"/>
      <c r="G49" s="61"/>
      <c r="H49" s="53">
        <f t="shared" si="1"/>
        <v>0</v>
      </c>
      <c r="I49" s="61"/>
      <c r="J49" s="48"/>
      <c r="K49" s="87" t="s">
        <v>105</v>
      </c>
      <c r="L49" s="50"/>
      <c r="M49" s="51"/>
      <c r="N49" s="52"/>
      <c r="O49" s="54"/>
      <c r="P49" s="47"/>
      <c r="Q49" s="56"/>
      <c r="R49" s="56"/>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row>
    <row r="50" spans="1:72" s="58" customFormat="1" ht="12" customHeight="1">
      <c r="A50" s="48"/>
      <c r="B50" s="48"/>
      <c r="C50" s="50"/>
      <c r="D50" s="94" t="s">
        <v>97</v>
      </c>
      <c r="E50" s="64"/>
      <c r="F50" s="71">
        <f>F51+SUM(F53:F54)</f>
        <v>0</v>
      </c>
      <c r="G50" s="71">
        <f>G51+SUM(G53:G54)</f>
        <v>0</v>
      </c>
      <c r="H50" s="91">
        <f>F50-G50</f>
        <v>0</v>
      </c>
      <c r="I50" s="71">
        <f>I51+SUM(I53:I54)</f>
        <v>0</v>
      </c>
      <c r="J50" s="48"/>
      <c r="K50" s="50"/>
      <c r="L50" s="50" t="s">
        <v>104</v>
      </c>
      <c r="M50" s="51"/>
      <c r="N50" s="221"/>
      <c r="O50" s="221"/>
      <c r="P50" s="47"/>
      <c r="Q50" s="56"/>
      <c r="R50" s="56"/>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7"/>
      <c r="BQ50" s="57"/>
      <c r="BR50" s="57"/>
      <c r="BS50" s="57"/>
      <c r="BT50" s="57"/>
    </row>
    <row r="51" spans="1:72" s="58" customFormat="1" ht="12">
      <c r="A51" s="48"/>
      <c r="B51" s="48"/>
      <c r="C51" s="50"/>
      <c r="D51" s="50"/>
      <c r="E51" s="92" t="s">
        <v>158</v>
      </c>
      <c r="F51" s="61"/>
      <c r="G51" s="61"/>
      <c r="H51" s="53">
        <f t="shared" si="1"/>
        <v>0</v>
      </c>
      <c r="I51" s="61"/>
      <c r="J51" s="48"/>
      <c r="K51" s="89"/>
      <c r="L51" s="100" t="s">
        <v>63</v>
      </c>
      <c r="M51" s="101"/>
      <c r="N51" s="221"/>
      <c r="O51" s="221"/>
      <c r="P51" s="47"/>
      <c r="Q51" s="56"/>
      <c r="R51" s="56"/>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57"/>
      <c r="BS51" s="57"/>
      <c r="BT51" s="57"/>
    </row>
    <row r="52" spans="1:72" s="58" customFormat="1" ht="12">
      <c r="A52" s="48"/>
      <c r="B52" s="48"/>
      <c r="C52" s="50"/>
      <c r="D52" s="50"/>
      <c r="E52" s="195" t="s">
        <v>136</v>
      </c>
      <c r="F52" s="61"/>
      <c r="G52" s="61"/>
      <c r="H52" s="53">
        <f t="shared" si="1"/>
        <v>0</v>
      </c>
      <c r="I52" s="61"/>
      <c r="J52" s="48"/>
      <c r="K52" s="49"/>
      <c r="L52" s="50" t="s">
        <v>106</v>
      </c>
      <c r="M52" s="51"/>
      <c r="N52" s="221"/>
      <c r="O52" s="221"/>
      <c r="P52" s="47"/>
      <c r="Q52" s="56"/>
      <c r="R52" s="56"/>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57"/>
      <c r="BS52" s="57"/>
      <c r="BT52" s="57"/>
    </row>
    <row r="53" spans="1:72" s="104" customFormat="1" ht="12">
      <c r="A53" s="48"/>
      <c r="B53" s="48"/>
      <c r="C53" s="50"/>
      <c r="D53" s="50"/>
      <c r="E53" s="92" t="s">
        <v>159</v>
      </c>
      <c r="F53" s="61"/>
      <c r="G53" s="61"/>
      <c r="H53" s="53">
        <f t="shared" si="1"/>
        <v>0</v>
      </c>
      <c r="I53" s="61"/>
      <c r="J53" s="48"/>
      <c r="K53" s="50"/>
      <c r="L53" s="103" t="s">
        <v>107</v>
      </c>
      <c r="M53" s="103"/>
      <c r="N53" s="221"/>
      <c r="O53" s="221"/>
      <c r="P53" s="47"/>
      <c r="Q53" s="56"/>
      <c r="R53" s="56"/>
      <c r="S53" s="56"/>
      <c r="T53" s="57"/>
      <c r="U53" s="57"/>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row>
    <row r="54" spans="1:72" s="104" customFormat="1" ht="12">
      <c r="A54" s="48"/>
      <c r="B54" s="48"/>
      <c r="C54" s="50"/>
      <c r="D54" s="102"/>
      <c r="E54" s="226" t="s">
        <v>64</v>
      </c>
      <c r="F54" s="61"/>
      <c r="G54" s="61"/>
      <c r="H54" s="53">
        <f t="shared" si="1"/>
        <v>0</v>
      </c>
      <c r="I54" s="61"/>
      <c r="J54" s="48"/>
      <c r="K54" s="50"/>
      <c r="L54" s="103" t="s">
        <v>151</v>
      </c>
      <c r="M54" s="94"/>
      <c r="N54" s="221"/>
      <c r="O54" s="221"/>
      <c r="P54" s="47"/>
      <c r="Q54" s="56"/>
      <c r="R54" s="56"/>
      <c r="S54" s="56"/>
      <c r="T54" s="57"/>
      <c r="U54" s="57"/>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row>
    <row r="55" spans="1:72" s="104" customFormat="1" ht="12">
      <c r="A55" s="48"/>
      <c r="B55" s="48"/>
      <c r="C55" s="50"/>
      <c r="D55" s="94" t="s">
        <v>143</v>
      </c>
      <c r="E55" s="50"/>
      <c r="F55" s="71">
        <f>SUM(F56:F57)</f>
        <v>0</v>
      </c>
      <c r="G55" s="71">
        <f>SUM(G56:G57)</f>
        <v>0</v>
      </c>
      <c r="H55" s="91">
        <f t="shared" si="1"/>
        <v>0</v>
      </c>
      <c r="I55" s="71">
        <f>SUM(I56:I57)</f>
        <v>0</v>
      </c>
      <c r="J55" s="48"/>
      <c r="K55" s="50"/>
      <c r="L55" s="103" t="s">
        <v>108</v>
      </c>
      <c r="M55" s="94"/>
      <c r="N55" s="221"/>
      <c r="O55" s="221"/>
      <c r="P55" s="47"/>
      <c r="Q55" s="56"/>
      <c r="R55" s="56"/>
      <c r="S55" s="56"/>
      <c r="T55" s="57"/>
      <c r="U55" s="57"/>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row>
    <row r="56" spans="1:72" s="104" customFormat="1" ht="12">
      <c r="A56" s="48"/>
      <c r="B56" s="48"/>
      <c r="C56" s="50"/>
      <c r="D56" s="94"/>
      <c r="E56" s="105" t="s">
        <v>65</v>
      </c>
      <c r="F56" s="61"/>
      <c r="G56" s="61"/>
      <c r="H56" s="53">
        <f>F56-G56</f>
        <v>0</v>
      </c>
      <c r="I56" s="61"/>
      <c r="J56" s="48"/>
      <c r="K56" s="50"/>
      <c r="L56" s="50" t="s">
        <v>152</v>
      </c>
      <c r="M56" s="103"/>
      <c r="N56" s="221"/>
      <c r="O56" s="221"/>
      <c r="P56" s="47"/>
      <c r="Q56" s="56"/>
      <c r="R56" s="56"/>
      <c r="S56" s="56"/>
      <c r="T56" s="57"/>
      <c r="U56" s="57"/>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row>
    <row r="57" spans="1:72" s="104" customFormat="1" ht="12">
      <c r="A57" s="48"/>
      <c r="B57" s="48"/>
      <c r="C57" s="50"/>
      <c r="D57" s="94"/>
      <c r="E57" s="105" t="s">
        <v>66</v>
      </c>
      <c r="F57" s="61"/>
      <c r="G57" s="61"/>
      <c r="H57" s="53">
        <f t="shared" si="1"/>
        <v>0</v>
      </c>
      <c r="I57" s="61"/>
      <c r="J57" s="48"/>
      <c r="K57" s="50"/>
      <c r="L57" s="103" t="s">
        <v>69</v>
      </c>
      <c r="M57" s="103"/>
      <c r="N57" s="221"/>
      <c r="O57" s="221"/>
      <c r="P57" s="47"/>
      <c r="Q57" s="56"/>
      <c r="R57" s="56"/>
      <c r="S57" s="56"/>
      <c r="T57" s="57"/>
      <c r="U57" s="57"/>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row>
    <row r="58" spans="1:72" s="104" customFormat="1" ht="12">
      <c r="A58" s="48"/>
      <c r="B58" s="48"/>
      <c r="C58" s="50"/>
      <c r="D58" s="94" t="s">
        <v>67</v>
      </c>
      <c r="E58" s="105"/>
      <c r="F58" s="61"/>
      <c r="G58" s="61"/>
      <c r="H58" s="53">
        <f>F58-G58</f>
        <v>0</v>
      </c>
      <c r="I58" s="61"/>
      <c r="J58" s="48"/>
      <c r="K58" s="50"/>
      <c r="L58" s="102" t="s">
        <v>109</v>
      </c>
      <c r="M58" s="103"/>
      <c r="N58" s="221"/>
      <c r="O58" s="221"/>
      <c r="P58" s="47"/>
      <c r="Q58" s="56"/>
      <c r="R58" s="56"/>
      <c r="S58" s="56"/>
      <c r="T58" s="57"/>
      <c r="U58" s="57"/>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row>
    <row r="59" spans="1:72" s="104" customFormat="1" ht="12">
      <c r="A59" s="48"/>
      <c r="B59" s="48"/>
      <c r="C59" s="50"/>
      <c r="D59" s="50" t="s">
        <v>68</v>
      </c>
      <c r="E59" s="50"/>
      <c r="F59" s="61"/>
      <c r="G59" s="61"/>
      <c r="H59" s="53">
        <f t="shared" si="1"/>
        <v>0</v>
      </c>
      <c r="I59" s="61"/>
      <c r="J59" s="48"/>
      <c r="K59" s="50"/>
      <c r="L59" s="102" t="s">
        <v>67</v>
      </c>
      <c r="M59" s="51"/>
      <c r="N59" s="221"/>
      <c r="O59" s="221"/>
      <c r="P59" s="47"/>
      <c r="Q59" s="56"/>
      <c r="R59" s="56"/>
      <c r="S59" s="56"/>
      <c r="T59" s="57"/>
      <c r="U59" s="57"/>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row>
    <row r="60" spans="1:72" s="104" customFormat="1" ht="12">
      <c r="A60" s="48"/>
      <c r="B60" s="48"/>
      <c r="C60" s="50"/>
      <c r="D60" s="107" t="s">
        <v>98</v>
      </c>
      <c r="E60" s="107"/>
      <c r="F60" s="61"/>
      <c r="G60" s="61"/>
      <c r="H60" s="53">
        <f>F60-G60</f>
        <v>0</v>
      </c>
      <c r="I60" s="61"/>
      <c r="J60" s="48"/>
      <c r="K60" s="50"/>
      <c r="L60" s="50" t="s">
        <v>70</v>
      </c>
      <c r="M60" s="51"/>
      <c r="N60" s="221"/>
      <c r="O60" s="221"/>
      <c r="P60" s="47"/>
      <c r="Q60" s="56"/>
      <c r="R60" s="56"/>
      <c r="S60" s="56"/>
      <c r="T60" s="57"/>
      <c r="U60" s="57"/>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row>
    <row r="61" spans="1:72" s="104" customFormat="1" ht="15" customHeight="1">
      <c r="A61" s="48"/>
      <c r="B61" s="95"/>
      <c r="C61" s="97"/>
      <c r="D61" s="107"/>
      <c r="E61" s="93" t="s">
        <v>62</v>
      </c>
      <c r="F61" s="98">
        <f>F42+F49+F50+F55+F58+F59+F60</f>
        <v>0</v>
      </c>
      <c r="G61" s="98">
        <f>G42+G49+G50+G55+G58+G59+G60</f>
        <v>0</v>
      </c>
      <c r="H61" s="98">
        <f>F61-G61</f>
        <v>0</v>
      </c>
      <c r="I61" s="98">
        <f>I42+I49+I50+I55+I58+I59+I60</f>
        <v>0</v>
      </c>
      <c r="J61" s="95"/>
      <c r="K61" s="81"/>
      <c r="L61" s="81"/>
      <c r="M61" s="82" t="s">
        <v>71</v>
      </c>
      <c r="N61" s="98">
        <f>SUM(N50:N60)</f>
        <v>0</v>
      </c>
      <c r="O61" s="98">
        <f>SUM(O50:O60)</f>
        <v>0</v>
      </c>
      <c r="P61" s="47"/>
      <c r="Q61" s="56"/>
      <c r="R61" s="56"/>
      <c r="S61" s="56"/>
      <c r="T61" s="57"/>
      <c r="U61" s="57"/>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row>
    <row r="62" spans="1:72" s="104" customFormat="1" ht="15" customHeight="1">
      <c r="A62" s="48"/>
      <c r="B62" s="79"/>
      <c r="C62" s="81"/>
      <c r="D62" s="109" t="s">
        <v>72</v>
      </c>
      <c r="E62" s="110"/>
      <c r="F62" s="126"/>
      <c r="G62" s="126"/>
      <c r="H62" s="108">
        <f>F62-G62</f>
        <v>0</v>
      </c>
      <c r="I62" s="126"/>
      <c r="J62" s="197"/>
      <c r="K62" s="76"/>
      <c r="L62" s="76"/>
      <c r="M62" s="106"/>
      <c r="N62" s="230"/>
      <c r="O62" s="231"/>
      <c r="P62" s="47"/>
      <c r="Q62" s="56"/>
      <c r="R62" s="56"/>
      <c r="S62" s="56"/>
      <c r="T62" s="57"/>
      <c r="U62" s="57"/>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row>
    <row r="63" spans="1:72" s="104" customFormat="1" ht="15" customHeight="1">
      <c r="A63" s="48"/>
      <c r="B63" s="95"/>
      <c r="C63" s="97"/>
      <c r="D63" s="97" t="s">
        <v>73</v>
      </c>
      <c r="E63" s="111"/>
      <c r="F63" s="126"/>
      <c r="G63" s="126"/>
      <c r="H63" s="108">
        <f t="shared" si="1"/>
        <v>0</v>
      </c>
      <c r="I63" s="126"/>
      <c r="J63" s="196"/>
      <c r="K63" s="198"/>
      <c r="L63" s="76"/>
      <c r="M63" s="199"/>
      <c r="N63" s="77"/>
      <c r="O63" s="78"/>
      <c r="P63" s="47"/>
      <c r="Q63" s="56"/>
      <c r="R63" s="56"/>
      <c r="S63" s="56"/>
      <c r="T63" s="57"/>
      <c r="U63" s="57"/>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row>
    <row r="64" spans="1:72" s="104" customFormat="1" ht="15" customHeight="1" thickBot="1">
      <c r="A64" s="48"/>
      <c r="B64" s="84"/>
      <c r="C64" s="112"/>
      <c r="D64" s="113" t="s">
        <v>74</v>
      </c>
      <c r="E64" s="114"/>
      <c r="F64" s="200"/>
      <c r="G64" s="200"/>
      <c r="H64" s="108">
        <f>F64-G64</f>
        <v>0</v>
      </c>
      <c r="I64" s="200"/>
      <c r="J64" s="48"/>
      <c r="K64" s="115"/>
      <c r="L64" s="116" t="s">
        <v>75</v>
      </c>
      <c r="M64" s="117"/>
      <c r="N64" s="222"/>
      <c r="O64" s="223"/>
      <c r="P64" s="47"/>
      <c r="Q64" s="56"/>
      <c r="R64" s="56"/>
      <c r="S64" s="56"/>
      <c r="T64" s="57"/>
      <c r="U64" s="57"/>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row>
    <row r="65" spans="1:72" s="104" customFormat="1" ht="15.75" customHeight="1" thickBot="1">
      <c r="A65" s="48"/>
      <c r="B65" s="285" t="s">
        <v>76</v>
      </c>
      <c r="C65" s="286"/>
      <c r="D65" s="286"/>
      <c r="E65" s="287"/>
      <c r="F65" s="118">
        <f>F40+F61+F62+F63+F64</f>
        <v>0</v>
      </c>
      <c r="G65" s="118">
        <f>G40+G61+G62+G63+G64</f>
        <v>0</v>
      </c>
      <c r="H65" s="118">
        <f>H40+H61+H62+H63+H64</f>
        <v>0</v>
      </c>
      <c r="I65" s="118">
        <f>I40+I61+I62+I63+I64</f>
        <v>0</v>
      </c>
      <c r="J65" s="285" t="s">
        <v>77</v>
      </c>
      <c r="K65" s="286"/>
      <c r="L65" s="286"/>
      <c r="M65" s="287"/>
      <c r="N65" s="118">
        <f>N40+N44+N48+N61+N64</f>
        <v>0</v>
      </c>
      <c r="O65" s="206">
        <f>O40+O44+O48+O61+O64</f>
        <v>0</v>
      </c>
      <c r="P65" s="85"/>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row>
    <row r="66" spans="1:72" s="104" customFormat="1" ht="12" customHeight="1">
      <c r="A66" s="48"/>
      <c r="B66" s="119"/>
      <c r="C66" s="120"/>
      <c r="D66" s="120"/>
      <c r="E66" s="120"/>
      <c r="F66" s="121"/>
      <c r="G66" s="121"/>
      <c r="H66" s="121"/>
      <c r="I66" s="122"/>
      <c r="J66" s="50"/>
      <c r="K66" s="124" t="s">
        <v>78</v>
      </c>
      <c r="L66" s="102"/>
      <c r="M66" s="102"/>
      <c r="N66" s="102"/>
      <c r="O66" s="125"/>
      <c r="P66" s="85"/>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row>
    <row r="67" spans="1:72" s="104" customFormat="1" ht="12" customHeight="1">
      <c r="A67" s="48"/>
      <c r="B67" s="123"/>
      <c r="C67" s="127" t="s">
        <v>99</v>
      </c>
      <c r="D67" s="128"/>
      <c r="E67" s="128"/>
      <c r="F67" s="128"/>
      <c r="G67" s="128"/>
      <c r="H67" s="128"/>
      <c r="I67" s="129"/>
      <c r="J67" s="50"/>
      <c r="K67" s="124" t="s">
        <v>147</v>
      </c>
      <c r="L67" s="130"/>
      <c r="M67" s="130"/>
      <c r="N67" s="126"/>
      <c r="O67" s="125"/>
      <c r="P67" s="85"/>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row>
    <row r="68" spans="1:72" s="104" customFormat="1" ht="12" customHeight="1">
      <c r="A68" s="48"/>
      <c r="B68" s="123"/>
      <c r="C68" s="127" t="s">
        <v>100</v>
      </c>
      <c r="D68" s="128"/>
      <c r="E68" s="128"/>
      <c r="F68" s="128"/>
      <c r="G68" s="128"/>
      <c r="H68" s="128"/>
      <c r="I68" s="129"/>
      <c r="J68" s="50"/>
      <c r="K68" s="124" t="s">
        <v>148</v>
      </c>
      <c r="L68" s="130"/>
      <c r="M68" s="130"/>
      <c r="N68" s="132"/>
      <c r="O68" s="125"/>
      <c r="P68" s="85"/>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row>
    <row r="69" spans="1:72" s="104" customFormat="1" ht="12" customHeight="1">
      <c r="A69" s="48"/>
      <c r="B69" s="123"/>
      <c r="C69" s="94" t="s">
        <v>144</v>
      </c>
      <c r="D69" s="50"/>
      <c r="E69" s="134"/>
      <c r="F69" s="126"/>
      <c r="G69" s="289">
        <f>IF(ROUND(F69+F70-F50,0)=0,"","Le cumul des montants F69 et F70 doit être égal au montant en F50.")</f>
      </c>
      <c r="H69" s="290"/>
      <c r="I69" s="129"/>
      <c r="J69" s="50"/>
      <c r="K69" s="204" t="s">
        <v>138</v>
      </c>
      <c r="L69" s="50"/>
      <c r="M69" s="50"/>
      <c r="N69" s="291">
        <f>IF(ROUND(N67-N68-N33,0)=0,"","Le montant N67 moins le montant N68 doit être égal au montant en N33.")</f>
      </c>
      <c r="O69" s="292"/>
      <c r="P69" s="85"/>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row>
    <row r="70" spans="1:72" s="104" customFormat="1" ht="12" customHeight="1">
      <c r="A70" s="48"/>
      <c r="B70" s="48"/>
      <c r="C70" s="94" t="s">
        <v>145</v>
      </c>
      <c r="D70" s="50"/>
      <c r="E70" s="134"/>
      <c r="F70" s="126"/>
      <c r="G70" s="289"/>
      <c r="H70" s="290"/>
      <c r="I70" s="131"/>
      <c r="J70" s="50"/>
      <c r="K70" s="124" t="s">
        <v>153</v>
      </c>
      <c r="L70" s="50"/>
      <c r="M70" s="50"/>
      <c r="N70" s="291"/>
      <c r="O70" s="292"/>
      <c r="P70" s="85"/>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row>
    <row r="71" spans="1:72" s="104" customFormat="1" ht="12" customHeight="1">
      <c r="A71" s="48"/>
      <c r="B71" s="48"/>
      <c r="C71" s="94" t="s">
        <v>101</v>
      </c>
      <c r="D71" s="50"/>
      <c r="E71" s="50"/>
      <c r="F71" s="133"/>
      <c r="G71" s="201"/>
      <c r="H71" s="202"/>
      <c r="I71" s="131"/>
      <c r="J71" s="50"/>
      <c r="K71" s="124" t="s">
        <v>154</v>
      </c>
      <c r="L71" s="50"/>
      <c r="M71" s="50"/>
      <c r="N71" s="13"/>
      <c r="O71" s="125"/>
      <c r="P71" s="85"/>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row>
    <row r="72" spans="1:72" s="104" customFormat="1" ht="12" customHeight="1">
      <c r="A72" s="48"/>
      <c r="B72" s="48"/>
      <c r="C72" s="94"/>
      <c r="D72" s="50"/>
      <c r="E72" s="50"/>
      <c r="F72" s="133"/>
      <c r="G72" s="133"/>
      <c r="H72" s="133"/>
      <c r="I72" s="131"/>
      <c r="J72" s="50"/>
      <c r="K72" s="124" t="s">
        <v>139</v>
      </c>
      <c r="L72" s="50"/>
      <c r="M72" s="50"/>
      <c r="N72" s="13"/>
      <c r="O72" s="125"/>
      <c r="P72" s="85"/>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row>
    <row r="73" spans="1:72" s="104" customFormat="1" ht="12" customHeight="1">
      <c r="A73" s="48"/>
      <c r="B73" s="48"/>
      <c r="C73" s="203"/>
      <c r="D73" s="50"/>
      <c r="E73" s="135"/>
      <c r="F73" s="135"/>
      <c r="G73" s="135"/>
      <c r="H73" s="135"/>
      <c r="I73" s="136"/>
      <c r="J73" s="50"/>
      <c r="K73" s="124" t="s">
        <v>155</v>
      </c>
      <c r="L73" s="50"/>
      <c r="M73" s="50"/>
      <c r="N73" s="126"/>
      <c r="O73" s="125"/>
      <c r="P73" s="85"/>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row>
    <row r="74" spans="1:72" s="104" customFormat="1" ht="12" customHeight="1">
      <c r="A74" s="48"/>
      <c r="B74" s="48"/>
      <c r="C74" s="94"/>
      <c r="D74" s="50"/>
      <c r="E74" s="50"/>
      <c r="F74" s="137"/>
      <c r="G74" s="137"/>
      <c r="H74" s="137"/>
      <c r="I74" s="138"/>
      <c r="J74" s="50"/>
      <c r="K74" s="124" t="s">
        <v>156</v>
      </c>
      <c r="L74" s="50"/>
      <c r="M74" s="50"/>
      <c r="N74" s="132"/>
      <c r="O74" s="125"/>
      <c r="P74" s="85"/>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row>
    <row r="75" spans="1:72" s="104" customFormat="1" ht="12" customHeight="1" thickBot="1">
      <c r="A75" s="48"/>
      <c r="B75" s="139"/>
      <c r="C75" s="140"/>
      <c r="D75" s="141"/>
      <c r="E75" s="141"/>
      <c r="F75" s="142"/>
      <c r="G75" s="142"/>
      <c r="H75" s="142"/>
      <c r="I75" s="143"/>
      <c r="J75" s="141"/>
      <c r="K75" s="141" t="s">
        <v>157</v>
      </c>
      <c r="L75" s="141"/>
      <c r="M75" s="141"/>
      <c r="N75" s="220">
        <f>IF(N73+N74-N55=0,"","Le cumul des montants N73 et N74 doit être égal au montant en N55")</f>
      </c>
      <c r="O75" s="144"/>
      <c r="P75" s="85"/>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row>
    <row r="76" spans="1:72" s="104" customFormat="1" ht="12">
      <c r="A76" s="48"/>
      <c r="B76" s="50"/>
      <c r="C76" s="94"/>
      <c r="D76" s="50"/>
      <c r="E76" s="50"/>
      <c r="F76" s="137"/>
      <c r="G76" s="137"/>
      <c r="H76" s="137"/>
      <c r="I76" s="137"/>
      <c r="J76" s="50"/>
      <c r="K76" s="50"/>
      <c r="L76" s="50"/>
      <c r="M76" s="50"/>
      <c r="N76" s="13"/>
      <c r="O76" s="13"/>
      <c r="P76" s="85"/>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row>
    <row r="77" spans="1:72" s="104" customFormat="1" ht="12.75" thickBot="1">
      <c r="A77" s="48"/>
      <c r="B77" s="50"/>
      <c r="C77" s="94"/>
      <c r="D77" s="50"/>
      <c r="E77" s="50"/>
      <c r="F77" s="137"/>
      <c r="G77" s="137"/>
      <c r="H77" s="137"/>
      <c r="I77" s="137"/>
      <c r="J77" s="50"/>
      <c r="K77" s="50"/>
      <c r="L77" s="50"/>
      <c r="M77" s="50"/>
      <c r="N77" s="13"/>
      <c r="O77" s="13"/>
      <c r="P77" s="85"/>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row>
    <row r="78" spans="1:72" s="104" customFormat="1" ht="12.75">
      <c r="A78" s="48"/>
      <c r="B78" s="50"/>
      <c r="C78" s="94"/>
      <c r="D78" s="50"/>
      <c r="E78" s="50"/>
      <c r="F78" s="137"/>
      <c r="G78" s="137"/>
      <c r="H78" s="145" t="s">
        <v>79</v>
      </c>
      <c r="I78" s="146" t="s">
        <v>80</v>
      </c>
      <c r="J78" s="50"/>
      <c r="K78" s="50"/>
      <c r="L78" s="50"/>
      <c r="M78" s="50"/>
      <c r="N78" s="13"/>
      <c r="O78" s="13"/>
      <c r="P78" s="85"/>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row>
    <row r="79" spans="1:72" s="104" customFormat="1" ht="25.5" customHeight="1" thickBot="1">
      <c r="A79" s="48"/>
      <c r="B79" s="50"/>
      <c r="C79" s="94"/>
      <c r="D79" s="50"/>
      <c r="E79" s="288" t="s">
        <v>81</v>
      </c>
      <c r="F79" s="288"/>
      <c r="G79" s="137"/>
      <c r="H79" s="147" t="str">
        <f>IF(ROUND(H65-N65,0)=0,"OK","Ecart de : "&amp;ROUND(H65-N65,2))</f>
        <v>OK</v>
      </c>
      <c r="I79" s="148" t="str">
        <f>IF(ROUND(I65-O65,0)=0,"OK","Ecart de : "&amp;ROUND(I65-O65,2))</f>
        <v>OK</v>
      </c>
      <c r="J79" s="50"/>
      <c r="K79" s="50"/>
      <c r="L79" s="50"/>
      <c r="M79" s="50"/>
      <c r="N79" s="13"/>
      <c r="O79" s="13"/>
      <c r="P79" s="85"/>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row>
    <row r="80" spans="1:72" s="104" customFormat="1" ht="12">
      <c r="A80" s="48"/>
      <c r="B80" s="50"/>
      <c r="C80" s="94"/>
      <c r="D80" s="50"/>
      <c r="E80" s="50"/>
      <c r="F80" s="137"/>
      <c r="G80" s="137"/>
      <c r="H80" s="137"/>
      <c r="I80" s="137"/>
      <c r="J80" s="50"/>
      <c r="K80" s="50"/>
      <c r="L80" s="50"/>
      <c r="M80" s="50"/>
      <c r="N80" s="13"/>
      <c r="O80" s="13"/>
      <c r="P80" s="85"/>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row>
    <row r="81" spans="1:72" s="154" customFormat="1" ht="13.5" thickBot="1">
      <c r="A81" s="149"/>
      <c r="B81" s="150"/>
      <c r="C81" s="150"/>
      <c r="D81" s="150"/>
      <c r="E81" s="150"/>
      <c r="F81" s="151"/>
      <c r="G81" s="151"/>
      <c r="H81" s="151"/>
      <c r="I81" s="151"/>
      <c r="J81" s="150"/>
      <c r="K81" s="150"/>
      <c r="L81" s="150"/>
      <c r="M81" s="150"/>
      <c r="N81" s="152"/>
      <c r="O81" s="152"/>
      <c r="P81" s="153"/>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row>
    <row r="83" ht="13.5" thickBot="1"/>
    <row r="84" spans="1:7" ht="12.75">
      <c r="A84" s="1"/>
      <c r="B84" s="213"/>
      <c r="C84" s="213"/>
      <c r="D84" s="213"/>
      <c r="E84" s="214"/>
      <c r="F84" s="215"/>
      <c r="G84" s="216"/>
    </row>
    <row r="85" spans="1:7" ht="12.75">
      <c r="A85" s="11"/>
      <c r="B85" s="24"/>
      <c r="C85" s="24"/>
      <c r="D85" s="24"/>
      <c r="E85" s="23" t="s">
        <v>133</v>
      </c>
      <c r="F85" s="25"/>
      <c r="G85" s="217"/>
    </row>
    <row r="86" spans="1:7" ht="12.75">
      <c r="A86" s="11"/>
      <c r="B86" s="24"/>
      <c r="C86" s="24"/>
      <c r="D86" s="24"/>
      <c r="E86" s="24" t="s">
        <v>113</v>
      </c>
      <c r="F86" s="218" t="str">
        <f>IF(H65&gt;0,"VU","KO")</f>
        <v>KO</v>
      </c>
      <c r="G86" s="217"/>
    </row>
    <row r="87" spans="1:7" ht="12.75">
      <c r="A87" s="11"/>
      <c r="B87" s="24"/>
      <c r="C87" s="24"/>
      <c r="D87" s="24"/>
      <c r="E87" s="24" t="s">
        <v>114</v>
      </c>
      <c r="F87" s="218" t="str">
        <f>IF(I65&gt;0,"VU","KO")</f>
        <v>KO</v>
      </c>
      <c r="G87" s="217"/>
    </row>
    <row r="88" spans="1:7" ht="12.75">
      <c r="A88" s="11"/>
      <c r="B88" s="24"/>
      <c r="C88" s="24"/>
      <c r="D88" s="24"/>
      <c r="E88" s="24" t="s">
        <v>115</v>
      </c>
      <c r="F88" s="218" t="str">
        <f>IF(N65&gt;0,"VU","KO")</f>
        <v>KO</v>
      </c>
      <c r="G88" s="217"/>
    </row>
    <row r="89" spans="1:7" ht="12.75">
      <c r="A89" s="11"/>
      <c r="B89" s="24"/>
      <c r="C89" s="24"/>
      <c r="D89" s="24"/>
      <c r="E89" s="24" t="s">
        <v>116</v>
      </c>
      <c r="F89" s="218" t="str">
        <f>IF(O65&gt;0,"VU","KO")</f>
        <v>KO</v>
      </c>
      <c r="G89" s="217"/>
    </row>
    <row r="90" spans="1:7" ht="12.75">
      <c r="A90" s="11"/>
      <c r="B90" s="24"/>
      <c r="C90" s="24"/>
      <c r="D90" s="24"/>
      <c r="E90" s="24" t="s">
        <v>117</v>
      </c>
      <c r="F90" s="218" t="str">
        <f>IF(ROUND(H65-N65,0)=0,"VU","KO")</f>
        <v>VU</v>
      </c>
      <c r="G90" s="217"/>
    </row>
    <row r="91" spans="1:7" ht="12.75">
      <c r="A91" s="11"/>
      <c r="B91" s="24"/>
      <c r="C91" s="24"/>
      <c r="D91" s="24"/>
      <c r="E91" s="24" t="s">
        <v>118</v>
      </c>
      <c r="F91" s="218" t="str">
        <f>IF(ROUND(I65-O65,0)=0,"VU","KO")</f>
        <v>VU</v>
      </c>
      <c r="G91" s="217"/>
    </row>
    <row r="92" spans="1:7" ht="12.75">
      <c r="A92" s="11"/>
      <c r="B92" s="24"/>
      <c r="C92" s="24"/>
      <c r="D92" s="24"/>
      <c r="E92" s="24" t="s">
        <v>119</v>
      </c>
      <c r="F92" s="218" t="str">
        <f>IF(G22&gt;0,"VU","KO")</f>
        <v>KO</v>
      </c>
      <c r="G92" s="217"/>
    </row>
    <row r="93" spans="1:7" ht="12.75">
      <c r="A93" s="11"/>
      <c r="B93" s="24"/>
      <c r="C93" s="24"/>
      <c r="D93" s="24"/>
      <c r="E93" s="24" t="s">
        <v>120</v>
      </c>
      <c r="F93" s="218" t="str">
        <f>IF(H24&lt;0,"KO","VU")</f>
        <v>VU</v>
      </c>
      <c r="G93" s="217"/>
    </row>
    <row r="94" spans="1:7" ht="12.75">
      <c r="A94" s="11"/>
      <c r="B94" s="24"/>
      <c r="C94" s="24"/>
      <c r="D94" s="24"/>
      <c r="E94" s="24" t="s">
        <v>121</v>
      </c>
      <c r="F94" s="218" t="str">
        <f>IF(H25&lt;0,"KO","VU")</f>
        <v>VU</v>
      </c>
      <c r="G94" s="217"/>
    </row>
    <row r="95" spans="1:7" ht="12.75">
      <c r="A95" s="11"/>
      <c r="B95" s="24"/>
      <c r="C95" s="24"/>
      <c r="D95" s="24"/>
      <c r="E95" s="24" t="s">
        <v>122</v>
      </c>
      <c r="F95" s="218" t="str">
        <f>IF(H26&lt;0,"KO","VU")</f>
        <v>VU</v>
      </c>
      <c r="G95" s="217"/>
    </row>
    <row r="96" spans="1:7" ht="12.75">
      <c r="A96" s="11"/>
      <c r="B96" s="24"/>
      <c r="C96" s="24"/>
      <c r="D96" s="24"/>
      <c r="E96" s="24" t="s">
        <v>123</v>
      </c>
      <c r="F96" s="218" t="str">
        <f>IF(H27&lt;0,"KO","VU")</f>
        <v>VU</v>
      </c>
      <c r="G96" s="217"/>
    </row>
    <row r="97" spans="1:7" ht="12.75">
      <c r="A97" s="11"/>
      <c r="B97" s="24"/>
      <c r="C97" s="24"/>
      <c r="D97" s="24"/>
      <c r="E97" s="24" t="s">
        <v>124</v>
      </c>
      <c r="F97" s="218" t="str">
        <f>IF(G69="","VU","KO")</f>
        <v>VU</v>
      </c>
      <c r="G97" s="217"/>
    </row>
    <row r="98" spans="1:7" ht="12.75">
      <c r="A98" s="11"/>
      <c r="B98" s="24"/>
      <c r="C98" s="24"/>
      <c r="D98" s="24"/>
      <c r="E98" s="24" t="s">
        <v>125</v>
      </c>
      <c r="F98" s="218" t="str">
        <f>IF(N75="","VU","KO")</f>
        <v>VU</v>
      </c>
      <c r="G98" s="217"/>
    </row>
    <row r="99" spans="1:7" ht="12.75">
      <c r="A99" s="11"/>
      <c r="B99" s="24"/>
      <c r="C99" s="24"/>
      <c r="D99" s="24"/>
      <c r="E99" s="24" t="s">
        <v>162</v>
      </c>
      <c r="F99" s="218" t="str">
        <f>IF(N69="","VU","KO")</f>
        <v>VU</v>
      </c>
      <c r="G99" s="217"/>
    </row>
    <row r="100" spans="1:7" ht="13.5" thickBot="1">
      <c r="A100" s="149"/>
      <c r="B100" s="150"/>
      <c r="C100" s="150"/>
      <c r="D100" s="150"/>
      <c r="E100" s="150"/>
      <c r="F100" s="151"/>
      <c r="G100" s="219"/>
    </row>
  </sheetData>
  <sheetProtection password="EAD6" sheet="1"/>
  <mergeCells count="25">
    <mergeCell ref="B2:E2"/>
    <mergeCell ref="F2:H2"/>
    <mergeCell ref="B3:E3"/>
    <mergeCell ref="F3:H3"/>
    <mergeCell ref="B5:O5"/>
    <mergeCell ref="B7:I7"/>
    <mergeCell ref="J7:O7"/>
    <mergeCell ref="B8:E9"/>
    <mergeCell ref="F8:H8"/>
    <mergeCell ref="J8:M9"/>
    <mergeCell ref="N8:N9"/>
    <mergeCell ref="O8:O9"/>
    <mergeCell ref="E16:E17"/>
    <mergeCell ref="F16:F17"/>
    <mergeCell ref="G16:G17"/>
    <mergeCell ref="H16:H17"/>
    <mergeCell ref="I16:I17"/>
    <mergeCell ref="N27:N28"/>
    <mergeCell ref="O27:O28"/>
    <mergeCell ref="M27:M28"/>
    <mergeCell ref="B65:E65"/>
    <mergeCell ref="J65:M65"/>
    <mergeCell ref="E79:F79"/>
    <mergeCell ref="G69:H70"/>
    <mergeCell ref="N69:O70"/>
  </mergeCells>
  <conditionalFormatting sqref="H79">
    <cfRule type="containsText" priority="2" dxfId="4" operator="containsText" stopIfTrue="1" text="Ecart">
      <formula>NOT(ISERROR(SEARCH("Ecart",H79)))</formula>
    </cfRule>
  </conditionalFormatting>
  <conditionalFormatting sqref="I79">
    <cfRule type="containsText" priority="3" dxfId="4" operator="containsText" stopIfTrue="1" text="Ecart">
      <formula>NOT(ISERROR(SEARCH("Ecart",I79)))</formula>
    </cfRule>
  </conditionalFormatting>
  <conditionalFormatting sqref="F86:F99">
    <cfRule type="containsText" priority="1" dxfId="4" operator="containsText" stopIfTrue="1" text="KO">
      <formula>NOT(ISERROR(SEARCH("KO",F86)))</formula>
    </cfRule>
  </conditionalFormatting>
  <dataValidations count="1">
    <dataValidation allowBlank="1" showInputMessage="1" showErrorMessage="1" error="Veuillez saisir un nombre." sqref="G71:H71 G69"/>
  </dataValidations>
  <printOptions horizontalCentered="1"/>
  <pageMargins left="0.1968503937007874" right="0.1968503937007874" top="0.1968503937007874" bottom="0.1968503937007874" header="0.31496062992125984" footer="0.31496062992125984"/>
  <pageSetup fitToHeight="0"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DUCOUDRE Laetitia</dc:creator>
  <cp:keywords/>
  <dc:description/>
  <cp:lastModifiedBy>DUCOUDRE Laetitia</cp:lastModifiedBy>
  <dcterms:created xsi:type="dcterms:W3CDTF">2022-09-16T08:57:03Z</dcterms:created>
  <dcterms:modified xsi:type="dcterms:W3CDTF">2023-01-30T20:49:40Z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ip_UnifiedCompliancePolicyUIAction">
    <vt:lpwstr/>
  </property>
  <property fmtid="{D5CDD505-2E9C-101B-9397-08002B2CF9AE}" pid="3" name="_ip_UnifiedCompliancePolicyProperties">
    <vt:lpwstr/>
  </property>
  <property fmtid="{D5CDD505-2E9C-101B-9397-08002B2CF9AE}" pid="4" name="TaxCatchAll">
    <vt:lpwstr/>
  </property>
  <property fmtid="{D5CDD505-2E9C-101B-9397-08002B2CF9AE}" pid="5" name="PublishingExpirationDate">
    <vt:lpwstr/>
  </property>
  <property fmtid="{D5CDD505-2E9C-101B-9397-08002B2CF9AE}" pid="6" name="PublishingStartDate">
    <vt:lpwstr/>
  </property>
  <property fmtid="{D5CDD505-2E9C-101B-9397-08002B2CF9AE}" pid="7" name="elements">
    <vt:lpwstr/>
  </property>
  <property fmtid="{D5CDD505-2E9C-101B-9397-08002B2CF9AE}" pid="8" name="lcf76f155ced4ddcb4097134ff3c332f">
    <vt:lpwstr/>
  </property>
</Properties>
</file>